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27B89955-0CE9-4FA1-8579-33B37FE53433}" xr6:coauthVersionLast="47" xr6:coauthVersionMax="47" xr10:uidLastSave="{00000000-0000-0000-0000-000000000000}"/>
  <bookViews>
    <workbookView xWindow="-108" yWindow="-108" windowWidth="23256" windowHeight="12456" tabRatio="500" activeTab="1" xr2:uid="{00000000-000D-0000-FFFF-FFFF00000000}"/>
  </bookViews>
  <sheets>
    <sheet name="Instructions" sheetId="1" r:id="rId1"/>
    <sheet name="EECL Summary Form" sheetId="2" r:id="rId2"/>
    <sheet name="Fixed Fee List" sheetId="3" r:id="rId3"/>
  </sheets>
  <definedNames>
    <definedName name="Category">'Fixed Fee List'!$J$7:$J$12</definedName>
    <definedName name="Diagnostic">'Fixed Fee List'!$K$7:$K$9</definedName>
    <definedName name="EDService">'Fixed Fee List'!$L$7:$L$20</definedName>
    <definedName name="ERBed">'Fixed Fee List'!$M$7</definedName>
    <definedName name="Imaging">'Fixed Fee List'!$N$7:$N$44</definedName>
    <definedName name="Laboratory">'Fixed Fee List'!$O$7:$O$104</definedName>
    <definedName name="_xlnm.Print_Area" localSheetId="1">'EECL Summary Form'!$A$1:$G$67</definedName>
    <definedName name="_xlnm.Print_Area" localSheetId="2">'Fixed Fee List'!$A$1:$E$346</definedName>
    <definedName name="Therapeutics">'Fixed Fee List'!$P$7:$P$193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3" i="2" l="1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E22" i="2"/>
  <c r="D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22" i="2"/>
  <c r="D16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D17" i="2"/>
  <c r="D18" i="2" l="1"/>
  <c r="G62" i="2"/>
  <c r="G63" i="2" l="1"/>
</calcChain>
</file>

<file path=xl/sharedStrings.xml><?xml version="1.0" encoding="utf-8"?>
<sst xmlns="http://schemas.openxmlformats.org/spreadsheetml/2006/main" count="2490" uniqueCount="439">
  <si>
    <t>Instructions to Fill out EECL Summary Form</t>
  </si>
  <si>
    <t>1. Fill out only white areas</t>
  </si>
  <si>
    <t>2. The PIN, Patient Name, and Date shall be filled out as free text with the provided format as stated in the form</t>
  </si>
  <si>
    <t>3. All dates shall be in the format of mm/dd/yyyy</t>
  </si>
  <si>
    <t>4. The Chief Complaint Category contains a dropdown list for the inputs. The other cells of the Chief Complaint Category can be left as blank if only one is applicable.</t>
  </si>
  <si>
    <t>5. The Triage Level also contains a dropdown list for the input</t>
  </si>
  <si>
    <t>6. For Professional fees, only 1 type of ED Consultation is allowed, hence the use of the dropdown list</t>
  </si>
  <si>
    <t>7. The Downward Referral pertains to the Konsulta referral, which will be counted as a yes or no question. Leaving blank the Downward Referral defaults to a no answer</t>
  </si>
  <si>
    <t>8. The total Professional shall automatically be computed</t>
  </si>
  <si>
    <t>9. For Health Care Institution Fees area, only the Price Category, Price Item and Quantity Used shall be filled out</t>
  </si>
  <si>
    <t>10. The Price Category column contains a dropdown list to select the appropriate category.</t>
  </si>
  <si>
    <t xml:space="preserve">11. The Price Item also contains a dropdown list that is dependent on the input in the Price Category column. </t>
  </si>
  <si>
    <t>12. Therefore, the Price Category should be filled out first before the Price item to generate the dropdown list in the Price Item column.</t>
  </si>
  <si>
    <t>13. Once the Price Item is filled out, it shall automatically show the corresponding, Item No, Fixed Fee and Frequency</t>
  </si>
  <si>
    <t>14. The quantity used shall be filled out for the number of times the service was provided.</t>
  </si>
  <si>
    <t>15. For each row, once the Price Category, Price Item, and Quantity used is filled out, it shall automatically show the subtotal for the service</t>
  </si>
  <si>
    <t xml:space="preserve">16. Once all provided services are filled out, it shall automatically generate the HCI Total, and Total PhilHealth Reimbursement </t>
  </si>
  <si>
    <t>17. The rest of the cells in the HCI Fees can be left blank of there are no more additional services given to the patient</t>
  </si>
  <si>
    <t>18. Lastly, the EECL Summary form should be signed by an authorized HCI representative as a validated report</t>
  </si>
  <si>
    <t>19. The EECL Summary form shall then be included as an attachment for OECB claims, uploaded as a scanned pdf file.</t>
  </si>
  <si>
    <t>Essential Emergency Care List (EECL) Summary</t>
  </si>
  <si>
    <t>Annex A</t>
  </si>
  <si>
    <t>PIN:</t>
  </si>
  <si>
    <t>Date of Consult:</t>
  </si>
  <si>
    <t>Patient Name:</t>
  </si>
  <si>
    <t>Surname</t>
  </si>
  <si>
    <t>First name</t>
  </si>
  <si>
    <t>Middle name</t>
  </si>
  <si>
    <t>Suffix</t>
  </si>
  <si>
    <t>Chief Complaint Category:</t>
  </si>
  <si>
    <t>Triage Level:</t>
  </si>
  <si>
    <t>Professional Fees:</t>
  </si>
  <si>
    <t>Price Item</t>
  </si>
  <si>
    <t>Fixed Fee</t>
  </si>
  <si>
    <t>ED Consultation</t>
  </si>
  <si>
    <t>Downward referral</t>
  </si>
  <si>
    <t>Professional Fee Total</t>
  </si>
  <si>
    <t>Health Care Institution Fees</t>
  </si>
  <si>
    <t>EECL Item No.</t>
  </si>
  <si>
    <t>Price Category</t>
  </si>
  <si>
    <t>Frequency</t>
  </si>
  <si>
    <t>Quantity Used</t>
  </si>
  <si>
    <t>Subtotal</t>
  </si>
  <si>
    <t>HCI Total</t>
  </si>
  <si>
    <t>Total PhilHealth Reimbursement</t>
  </si>
  <si>
    <t>I certify that services rendered were recorded in the patient’s chart and health care institution records and that the herein information given are true and correct.</t>
  </si>
  <si>
    <t>Signature over printed name of Authorized HCI Representative</t>
  </si>
  <si>
    <t>Official Capacity/Designation</t>
  </si>
  <si>
    <t>Date signed</t>
  </si>
  <si>
    <t xml:space="preserve">Item No. </t>
  </si>
  <si>
    <t>Professional Fees</t>
  </si>
  <si>
    <t>Emergent ER Consultation (outpatient)</t>
  </si>
  <si>
    <t>Per use</t>
  </si>
  <si>
    <t>Urgent ER Consultation (outpatient)</t>
  </si>
  <si>
    <t>Incentive</t>
  </si>
  <si>
    <t>Referral to a Konsulta Provider (Downward)</t>
  </si>
  <si>
    <t>Core Presentation</t>
  </si>
  <si>
    <t>Triage</t>
  </si>
  <si>
    <t>HCI Services</t>
  </si>
  <si>
    <t>Abdominal Pain/Enlargement</t>
  </si>
  <si>
    <t>Category</t>
  </si>
  <si>
    <t>Diagnostic</t>
  </si>
  <si>
    <t>ED Service</t>
  </si>
  <si>
    <t>Emergency Room Bed</t>
  </si>
  <si>
    <t>Imaging</t>
  </si>
  <si>
    <t>Laboratory</t>
  </si>
  <si>
    <t>Therapeutics</t>
  </si>
  <si>
    <t>Arterial Blood Gas (ABG)</t>
  </si>
  <si>
    <t>Burn</t>
  </si>
  <si>
    <t>Defibrillator</t>
  </si>
  <si>
    <t>Emergency Bed (same day discharge)</t>
  </si>
  <si>
    <t>CT Scan (Abdomen-Lower, Contrast)</t>
  </si>
  <si>
    <t>Albumin (Blood)</t>
  </si>
  <si>
    <t>Acetylcysteine (100mg/mL) 3mL Ampule</t>
  </si>
  <si>
    <t>Electrocardiogram (ECG)</t>
  </si>
  <si>
    <t>Change in gait</t>
  </si>
  <si>
    <t>EDService</t>
  </si>
  <si>
    <t>Doppler Monitor</t>
  </si>
  <si>
    <t>CT Scan (Abdomen-Lower, Plain)</t>
  </si>
  <si>
    <t>Albumin (Other Body Fluids)</t>
  </si>
  <si>
    <t>Acetylcysteine (200mg/mL) 25mL Bottle</t>
  </si>
  <si>
    <t>Change in hearing</t>
  </si>
  <si>
    <t>ERBed</t>
  </si>
  <si>
    <t>Random Blood Sugar/Capillary Blood Glucose</t>
  </si>
  <si>
    <t>Infusion Pump</t>
  </si>
  <si>
    <t>CT Scan (Abdomen-Upper, Contrast)</t>
  </si>
  <si>
    <t>Alkaline Phosphatase (ALP)</t>
  </si>
  <si>
    <t>Acetylcysteine (600mg) Effervescent Tablet</t>
  </si>
  <si>
    <t>Diarrhea</t>
  </si>
  <si>
    <t>Intubation</t>
  </si>
  <si>
    <t>CT Scan (Abdomen-Whole, Contrast)</t>
  </si>
  <si>
    <t>Ammonia (Blood)</t>
  </si>
  <si>
    <t>Adenosine (3mg/mL) 2 mL Vial</t>
  </si>
  <si>
    <t>Per hour</t>
  </si>
  <si>
    <t>Difficulty of breathing</t>
  </si>
  <si>
    <t>IV Cannulation/Insertion</t>
  </si>
  <si>
    <t>CT Scan (Abdomen-Whole, Plain)</t>
  </si>
  <si>
    <t>Amylase</t>
  </si>
  <si>
    <t>Alteplase (50mg) Vial</t>
  </si>
  <si>
    <t>Difficulty swallowing</t>
  </si>
  <si>
    <t>Yes</t>
  </si>
  <si>
    <t>Mechanical Ventilator</t>
  </si>
  <si>
    <t>CT Scan (Angiogram)</t>
  </si>
  <si>
    <t>Anti-HAV</t>
  </si>
  <si>
    <t>Amikacin (125mg/mL) 2 mL Ampule</t>
  </si>
  <si>
    <t>Dizziness</t>
  </si>
  <si>
    <t>No</t>
  </si>
  <si>
    <t>Nebulization</t>
  </si>
  <si>
    <t>CT Scan (Cervical, Contrast)</t>
  </si>
  <si>
    <t>Anti-HBc</t>
  </si>
  <si>
    <t>Amikacin (250mg/mL) 2 mL Ampule</t>
  </si>
  <si>
    <t>Elevated BP</t>
  </si>
  <si>
    <t>NGT Insertion</t>
  </si>
  <si>
    <t>CT Scan (Cervical, Plain)</t>
  </si>
  <si>
    <t>Anti-HBe</t>
  </si>
  <si>
    <t>Amikacin (250mg/mL) 2 mL Vial</t>
  </si>
  <si>
    <t>Fever/Chills</t>
  </si>
  <si>
    <t>Oxygen</t>
  </si>
  <si>
    <t>CT Scan (Chest, Contrast)</t>
  </si>
  <si>
    <t>Anti-HBS</t>
  </si>
  <si>
    <t>Aminophylline (25 mg/mL) 10 mL Ampule</t>
  </si>
  <si>
    <t>Foreign body</t>
  </si>
  <si>
    <t>Oxygen (High Flow System)</t>
  </si>
  <si>
    <t>CT Scan (Chest, Plain)</t>
  </si>
  <si>
    <t>Anti-HCV</t>
  </si>
  <si>
    <t>Amiodarone (50mg/mL) 3 mL Ampule</t>
  </si>
  <si>
    <t>Generalized Weakness/Lethargy</t>
  </si>
  <si>
    <t>Resuscitation</t>
  </si>
  <si>
    <t>CT Scan (Coned Beam)</t>
  </si>
  <si>
    <t>activated Partial Thromboplastin Time (aPTT)</t>
  </si>
  <si>
    <t>Ampicillin (250mg) Vial</t>
  </si>
  <si>
    <t>Incessant crying/inconsolable child</t>
  </si>
  <si>
    <t>Suction Machine</t>
  </si>
  <si>
    <t>CT Scan (Cranial, Contrast)</t>
  </si>
  <si>
    <t>beta-HCG </t>
  </si>
  <si>
    <t>Ampicillin (500mg) Vial</t>
  </si>
  <si>
    <t>Ingestion/Substance abuse</t>
  </si>
  <si>
    <t>Urinary Catheterization</t>
  </si>
  <si>
    <t>CT Scan (Cranial, Plain)</t>
  </si>
  <si>
    <t>Blood Alcohol</t>
  </si>
  <si>
    <t>Ampicillin + Sulbactam (1.5g) Vial</t>
  </si>
  <si>
    <t>Mental Health</t>
  </si>
  <si>
    <t>Vital Signs Monitor</t>
  </si>
  <si>
    <t>CT Scan (Extremity, Contrast)</t>
  </si>
  <si>
    <t>Blood Transfusion</t>
  </si>
  <si>
    <t>Ampicillin + Sulbactam (500mg + 250mg) Vial</t>
  </si>
  <si>
    <t>Non Traumatic Bleed</t>
  </si>
  <si>
    <t>CT Scan (Extremity, Plain)</t>
  </si>
  <si>
    <t>Blood Typing</t>
  </si>
  <si>
    <t>Aspirin (80mg) Tablet</t>
  </si>
  <si>
    <t>Obstetrics and Gynecologic conditions</t>
  </si>
  <si>
    <t>CT Scan (Lumbar, Plain)</t>
  </si>
  <si>
    <t>Body Fluid Analysis - Qualitative</t>
  </si>
  <si>
    <t>Atorvastatin (10mg) Tablet</t>
  </si>
  <si>
    <t>Palpitation</t>
  </si>
  <si>
    <t>CT Scan (Pelvis, Contrast)</t>
  </si>
  <si>
    <t>Blood Urea Nitrogen (BUN)</t>
  </si>
  <si>
    <t>Atorvastatin (20mg) Tablet</t>
  </si>
  <si>
    <t>Persistent Vomiting</t>
  </si>
  <si>
    <t>CT Scan (Pelvis, Plain)</t>
  </si>
  <si>
    <t>Complete Blood Count (CBC)</t>
  </si>
  <si>
    <t>Atorvastatin (40mg) Tablet</t>
  </si>
  <si>
    <t>Rash</t>
  </si>
  <si>
    <t>CT Scan (Spine, Contrast)</t>
  </si>
  <si>
    <t>Cholesterol (Other Body Fluids)</t>
  </si>
  <si>
    <t>Atorvastatin (80mg) Tablet</t>
  </si>
  <si>
    <t>Seizure</t>
  </si>
  <si>
    <t>CT Scan (Spine, Plain)</t>
  </si>
  <si>
    <t>Creatine Kinase - MB (CK-MB)</t>
  </si>
  <si>
    <t>Atropine (1mg/mL) 1 mL Ampule</t>
  </si>
  <si>
    <t>Severe Headache</t>
  </si>
  <si>
    <t>CT Scan (Thoracic, Plain)</t>
  </si>
  <si>
    <t>Creatine Kinase - Total (CK Total)</t>
  </si>
  <si>
    <t>ATS/Anti-Tetanus Serum (1500IU/0.7mL) Ampule</t>
  </si>
  <si>
    <t>Severe Pain (others)</t>
  </si>
  <si>
    <t>MRI (Neck, Plain)</t>
  </si>
  <si>
    <t>Chloride (Cl)</t>
  </si>
  <si>
    <t>Tetanus Immunoglobulin (250IU/mL) 1mL pre-filled syringe</t>
  </si>
  <si>
    <t>Sexual Assault</t>
  </si>
  <si>
    <t>Ultrasound (Any Organ/Body Region)</t>
  </si>
  <si>
    <t>Clotting Time</t>
  </si>
  <si>
    <t>Azithromycin (500mg) Vial</t>
  </si>
  <si>
    <t>Ultrasound (2D Echo)</t>
  </si>
  <si>
    <t>Complete Hepatitis Profile</t>
  </si>
  <si>
    <t>Aztreonam (1g) Vial</t>
  </si>
  <si>
    <t>X-ray (Abdomen)</t>
  </si>
  <si>
    <t>COVID Antibody</t>
  </si>
  <si>
    <t>Benzathine Benzylpenicillin (1,200,000 IU) Vial</t>
  </si>
  <si>
    <t>X-ray (Babygram)</t>
  </si>
  <si>
    <t>Creatinine (Blood)</t>
  </si>
  <si>
    <t>Benzylpenicillin (1,000,000 IU) Vial</t>
  </si>
  <si>
    <t>X-ray (C-arm)</t>
  </si>
  <si>
    <t>Creatinine (Other Body Fluids)</t>
  </si>
  <si>
    <t>Benzylpenicillin (5,000,000 IU) Vial</t>
  </si>
  <si>
    <t>X-ray (Chest)</t>
  </si>
  <si>
    <t>C-Reactive Protein (CRP)</t>
  </si>
  <si>
    <t>Betahistine (16mg) Tablet</t>
  </si>
  <si>
    <t>X-ray (Cystogram)</t>
  </si>
  <si>
    <t>Cerebrospinal Fluid (CSF) Analysis</t>
  </si>
  <si>
    <t>Betahistine (24mg) Tablet</t>
  </si>
  <si>
    <t>X-ray (Extremity)</t>
  </si>
  <si>
    <t>Clotting Time / Bleeding Time (CT/BT)</t>
  </si>
  <si>
    <t>Betahistine (8mg) Tablet</t>
  </si>
  <si>
    <t>X-ray (Fluoroscopy)</t>
  </si>
  <si>
    <t>D-dimer</t>
  </si>
  <si>
    <t>Bisacodyl (10mg) Suppository</t>
  </si>
  <si>
    <t>X-ray (KUB IVP)</t>
  </si>
  <si>
    <t>Dengue Duo</t>
  </si>
  <si>
    <t>Bleomycin (15mg) Vial</t>
  </si>
  <si>
    <t>X-ray (KUB)</t>
  </si>
  <si>
    <t>Dengue IgG/IgM</t>
  </si>
  <si>
    <t>Budesonide (250mcg/mL) 2mL Nebule</t>
  </si>
  <si>
    <t>X-ray (Pelvis)</t>
  </si>
  <si>
    <t>Dengue NS1</t>
  </si>
  <si>
    <t>Budesonide + Formoterol (160mcg/4.5mcg) 120 Actuations Metered Dose Inhaler</t>
  </si>
  <si>
    <t>X-ray (Shunt Series)</t>
  </si>
  <si>
    <t>Direct Coombs</t>
  </si>
  <si>
    <t>Budesonide + Formoterol (160mcg/4.5mcg) 60 Actuations Dry Powder Inhaler</t>
  </si>
  <si>
    <t>X-ray (Skeletal Survey)</t>
  </si>
  <si>
    <t>Direct Wet Mount (Other Body Fluids)</t>
  </si>
  <si>
    <t>Bupivacaine (0.5%) 10mL Vial</t>
  </si>
  <si>
    <t>X-ray (Skull)</t>
  </si>
  <si>
    <t>Drug Assay - Acetaminophen</t>
  </si>
  <si>
    <t>Bupivacaine 0.5% (with 8% Dextrose) 4mL Ampule</t>
  </si>
  <si>
    <t>X-ray (Spine)</t>
  </si>
  <si>
    <t>Drug Assay - Phenobarbital</t>
  </si>
  <si>
    <t>Calcium Gluconate (10%) 10mL Vial</t>
  </si>
  <si>
    <t>Drug Assay - Salicylates</t>
  </si>
  <si>
    <t>Cefazolin (1g) Vial</t>
  </si>
  <si>
    <r>
      <rPr>
        <sz val="12"/>
        <color rgb="FF000000"/>
        <rFont val="Georgia"/>
        <family val="1"/>
        <charset val="1"/>
      </rPr>
      <t>Ultrasound</t>
    </r>
    <r>
      <rPr>
        <sz val="6.95"/>
        <color rgb="FF000000"/>
        <rFont val="Georgia"/>
        <family val="1"/>
        <charset val="1"/>
      </rPr>
      <t xml:space="preserve"> </t>
    </r>
    <r>
      <rPr>
        <sz val="12"/>
        <color rgb="FF000000"/>
        <rFont val="Georgia"/>
        <family val="1"/>
        <charset val="1"/>
      </rPr>
      <t>(Any</t>
    </r>
    <r>
      <rPr>
        <sz val="6.95"/>
        <color rgb="FF000000"/>
        <rFont val="Georgia"/>
        <family val="1"/>
        <charset val="1"/>
      </rPr>
      <t xml:space="preserve"> </t>
    </r>
    <r>
      <rPr>
        <sz val="12"/>
        <color rgb="FF000000"/>
        <rFont val="Georgia"/>
        <family val="1"/>
        <charset val="1"/>
      </rPr>
      <t>Organ/Body</t>
    </r>
    <r>
      <rPr>
        <sz val="6.95"/>
        <color rgb="FF000000"/>
        <rFont val="Georgia"/>
        <family val="1"/>
        <charset val="1"/>
      </rPr>
      <t xml:space="preserve"> </t>
    </r>
    <r>
      <rPr>
        <sz val="12"/>
        <color rgb="FF000000"/>
        <rFont val="Georgia"/>
        <family val="1"/>
        <charset val="1"/>
      </rPr>
      <t>Region)</t>
    </r>
  </si>
  <si>
    <t>Drug Assay - Valproic Acid</t>
  </si>
  <si>
    <t>Cefepime (1g) Vial</t>
  </si>
  <si>
    <t>Drug Assay - Vancomycin</t>
  </si>
  <si>
    <t>Cefepime (2g) Vial</t>
  </si>
  <si>
    <t>Erythrocyte Sedimentation Rate (ESR)</t>
  </si>
  <si>
    <t>Cefotaxime (1g) Vial</t>
  </si>
  <si>
    <t>Fasting Blood Sugar (FBS)</t>
  </si>
  <si>
    <t>Cefotaxime (500mg) Vial</t>
  </si>
  <si>
    <t>Fecal Smear</t>
  </si>
  <si>
    <t>Cefoxitin (1g) Vial</t>
  </si>
  <si>
    <t>Fecal Smear with Fecal Occult Blood Test (FOBT)</t>
  </si>
  <si>
    <t>Ceftazidime (1g) Vial</t>
  </si>
  <si>
    <t>Fecalysis</t>
  </si>
  <si>
    <t>Ceftriaxone (1g) Vial</t>
  </si>
  <si>
    <t>Free Triiodothyronine (fT3)</t>
  </si>
  <si>
    <t>Cefuroxime (750mg) Vial</t>
  </si>
  <si>
    <t>Free Thyroxine (fT4)</t>
  </si>
  <si>
    <t>Celecoxib (100mg) Capsule</t>
  </si>
  <si>
    <t>Hepatitis B e-Antigen (HBeAg)</t>
  </si>
  <si>
    <t>Celecoxib (200mg) Capsule</t>
  </si>
  <si>
    <t>Hepatitis B surface Antigen (HbsAg)</t>
  </si>
  <si>
    <t>Celecoxib (400mg) Capsule</t>
  </si>
  <si>
    <t>Hematocrit</t>
  </si>
  <si>
    <t>Ciprofloxacin (2mg/mL) 100mL Vial</t>
  </si>
  <si>
    <t>Hemoglobin</t>
  </si>
  <si>
    <t>Clindamycin (150mg/mL) 2mL Ampule</t>
  </si>
  <si>
    <t>Hepatitis B Profile</t>
  </si>
  <si>
    <t>Clindamycin (150mg/mL) 4mL Ampule</t>
  </si>
  <si>
    <t>Ionized Calcium (iCa)</t>
  </si>
  <si>
    <t>Clonidine (150mcg) Tablet</t>
  </si>
  <si>
    <t>Potassium (K)</t>
  </si>
  <si>
    <t>Clonidine (75mcg) Tablet</t>
  </si>
  <si>
    <t>Potassium (Other Body Fluids)</t>
  </si>
  <si>
    <t>Clopidogrel (75mg) Tablet</t>
  </si>
  <si>
    <t>Ketone (Urine)</t>
  </si>
  <si>
    <t>Dextrose 50% 50mL Vial (D5050)</t>
  </si>
  <si>
    <t>KOH Mount</t>
  </si>
  <si>
    <t>Deferoxamine (500mg) Vial</t>
  </si>
  <si>
    <t>Lactate</t>
  </si>
  <si>
    <t>Dexamethasone (4mg/mL) 2mL Ampule</t>
  </si>
  <si>
    <t>Lactate Dehydrogenase (LDH)</t>
  </si>
  <si>
    <t>Dexamethasone (5mg/mL) 1mL Ampule</t>
  </si>
  <si>
    <t>LDH (Other Body Fluids)</t>
  </si>
  <si>
    <t>Diazepam (5mg/mL) 2mL Ampule</t>
  </si>
  <si>
    <t>Leptospira IgG/IgM</t>
  </si>
  <si>
    <t>Digoxin (250mcg/mL) 2mL Ampule</t>
  </si>
  <si>
    <t>Lipase</t>
  </si>
  <si>
    <t>Diphenhydramine (50mg/mL) 1mL Ampule</t>
  </si>
  <si>
    <t>Lithium</t>
  </si>
  <si>
    <t>Dobutamine (50mg/mL) 5mL Ampule</t>
  </si>
  <si>
    <t>Liver Panel</t>
  </si>
  <si>
    <t>Dopamine (40mg/mL) 5mL Ampule</t>
  </si>
  <si>
    <t>Magnesium (Mg)</t>
  </si>
  <si>
    <t>Doxycycline (100mg) Tablet</t>
  </si>
  <si>
    <t>Myoglobin (Urine)</t>
  </si>
  <si>
    <t>Enoxaparin (100mg/mL) 0.4mL Pre-filled Syringe</t>
  </si>
  <si>
    <t>Sodium (Na)</t>
  </si>
  <si>
    <t>Enoxaparin (100mg/mL) 0.6mL Pre-filled Syringe</t>
  </si>
  <si>
    <t>Sodium, Potassium, and Chloride (Na, K, Cl)</t>
  </si>
  <si>
    <t>Epinephrine (1mg/mL) 1mL Ampule</t>
  </si>
  <si>
    <t>Peripheral Blood Smear (PBS)</t>
  </si>
  <si>
    <t>Ertapenem (1g) Vial</t>
  </si>
  <si>
    <t>pH (Other Body Fluids)</t>
  </si>
  <si>
    <t>Erythromycin 0.5% Ophthalmic Ointment 3.5g Tube</t>
  </si>
  <si>
    <t>Platelet Count</t>
  </si>
  <si>
    <t>Esmolol (10mg/mL) 10mL Vial</t>
  </si>
  <si>
    <t>Phosphate (PO4)</t>
  </si>
  <si>
    <t>Famotidine (20mg) Vial</t>
  </si>
  <si>
    <t>Pregnancy Test (Blood)</t>
  </si>
  <si>
    <t>Fentanyl (50mcg/mL) 2mL Ampule</t>
  </si>
  <si>
    <t>Pro-Brain Natriuretic Peptide (pro-BNP)</t>
  </si>
  <si>
    <t>Fluconazole (2mg/mL) 100mL Vial</t>
  </si>
  <si>
    <t>Procalcitonin</t>
  </si>
  <si>
    <t>Flumazenil (100mcg/mL) 5mL Ampule</t>
  </si>
  <si>
    <t>Prothrombin Time (PT)</t>
  </si>
  <si>
    <t>Fluphenazine (25mg/mL) 1mL Ampule</t>
  </si>
  <si>
    <t>COVID-19 Rapid Antigen Test (RAT-COVID)</t>
  </si>
  <si>
    <t>Fluticasone + Salmeterol (125mcg/25mcg) 120 Actuations Metered Dose Inhaler</t>
  </si>
  <si>
    <t>RBC Morphology (Other Body Fluids)</t>
  </si>
  <si>
    <t>Fluticasone + Salmeterol (250mcg/25mcg) 120 Actuations Metered Dose Inhaler</t>
  </si>
  <si>
    <t>Reticulocyte Count</t>
  </si>
  <si>
    <t>Furosemide (10mg/mL) 2mL Ampule</t>
  </si>
  <si>
    <t>Aspartate Aminotransferase (AST) / Serum Glutamic-Oxaloacetic Transaminase (SGOT)</t>
  </si>
  <si>
    <t>Gentamicin (40mg/mL) 2mL Ampule</t>
  </si>
  <si>
    <t>Alanine Aminotransferase (ALT) / Serum Glutamic-Pyruvic Transaminase (SGOT)</t>
  </si>
  <si>
    <t>Haloperidol (5mg/mL) 1mL Ampule</t>
  </si>
  <si>
    <t>Specific Gravity (Other Body Fluids)</t>
  </si>
  <si>
    <t>Heparin (1000IU/mL) 5mL Vial</t>
  </si>
  <si>
    <t>Total Calcium (tCa)</t>
  </si>
  <si>
    <t>Heparin (5000IU/mL) 5mL Vial</t>
  </si>
  <si>
    <t>Total Carbon dioxide (tCO2)</t>
  </si>
  <si>
    <t>Human Insulin R (100IU/mL) 10mL Vial</t>
  </si>
  <si>
    <t>Thyroid Profile</t>
  </si>
  <si>
    <t>Hydralazine (20mg/mL) 1mL Ampule</t>
  </si>
  <si>
    <t>Total Protein (Blood)</t>
  </si>
  <si>
    <t>Hydrocortisone (100mg) Vial</t>
  </si>
  <si>
    <t>Total Protein (Other Body Fluids)</t>
  </si>
  <si>
    <t>Hydrocortisone (250mg) Vial</t>
  </si>
  <si>
    <t>Total Protein &amp; Sugar (Other Body Fluids)</t>
  </si>
  <si>
    <t>Hyoscine-N-Butylbromide (20mg/mL) 1mL Ampule</t>
  </si>
  <si>
    <t>Total, Direct, Indirect Bilirubin</t>
  </si>
  <si>
    <t>Ibuprofen (100mg/5mL) 60mL Syrup</t>
  </si>
  <si>
    <t>Total Protein and Albumin/Globulin (TPAG) Ratio</t>
  </si>
  <si>
    <t>Ibuprofen (200mg) Tablet</t>
  </si>
  <si>
    <t>Triglyceride (Other Body Fluids)</t>
  </si>
  <si>
    <t>Ibuprofen (200mg/5mL) 60mL Syrup</t>
  </si>
  <si>
    <t>Troponin I</t>
  </si>
  <si>
    <t>Ipratropium + Salbutamol (20mcg/100mcg) 200 Actuations Metered Dose Inhaler</t>
  </si>
  <si>
    <t>Thyroid-Stimulating Hormone (TSH)</t>
  </si>
  <si>
    <t>Ipratropium + Salbutamol (500mcg/2.5mg) 2.5mL Nebule</t>
  </si>
  <si>
    <t>Uric Acid (Blood)</t>
  </si>
  <si>
    <t>Isosorbide Dinitrate (10mg) Tablet</t>
  </si>
  <si>
    <t>Urinalysis</t>
  </si>
  <si>
    <t>Isosorbide Dinitrate (1mg/1mL) 10mL Ampule</t>
  </si>
  <si>
    <t>Urine Gram Stain (GS)</t>
  </si>
  <si>
    <t>Isosorbide Dinitrate (5mg) Sublingual Tablet</t>
  </si>
  <si>
    <t>RBS/CBG</t>
  </si>
  <si>
    <t>Isotonic Electrolyte Solution 1000mL</t>
  </si>
  <si>
    <t>IV Fluid (Other Formulations)</t>
  </si>
  <si>
    <t>Ketamine (50mg/mL) 10mL Vial</t>
  </si>
  <si>
    <t>Ketorolac (30mg/mL) 1mL Ampule</t>
  </si>
  <si>
    <t>Lactulose (3.35 g/5 mL) 120 mL Syrup</t>
  </si>
  <si>
    <t>Levetiracetam (100mg/mL) 5mL Vial</t>
  </si>
  <si>
    <t>Levodopa carbidopa (100mg/25mg) Tablet</t>
  </si>
  <si>
    <t>Levofloxacin (5mg/mL) 100mL Vial</t>
  </si>
  <si>
    <t>Lidocaine + Epinephrine (20mg/10mcg/mL) 1.8mL Carpule</t>
  </si>
  <si>
    <t>Lidocaine 2% 5mL Ampule</t>
  </si>
  <si>
    <t>Linezolid (2mg/mL) 300mL Solution for Infusion</t>
  </si>
  <si>
    <t>Lithium (450mg) Tablet</t>
  </si>
  <si>
    <t>Mefenamic Acid (500mg) Tablet</t>
  </si>
  <si>
    <t>Meropenem (1g) Vial</t>
  </si>
  <si>
    <t>Meropenem (500mg) Vial</t>
  </si>
  <si>
    <t>Methyldopa (250mg) Tablet</t>
  </si>
  <si>
    <t>Methylprednisolone (40mg) Vial</t>
  </si>
  <si>
    <t>Methylprednisolone (500mg) Vial</t>
  </si>
  <si>
    <t>Metoclopramide (5mg/mL) 2mL Ampule</t>
  </si>
  <si>
    <t>Metronidazole (5mg/mL) 100mL Vial</t>
  </si>
  <si>
    <t>MgSO4/Magnesium Sulfate (250mg/mL) 20mL Vial</t>
  </si>
  <si>
    <t>Midazolam (1mg/mL) Ampule/Vial</t>
  </si>
  <si>
    <t>Midazolam (5mg/mL) Ampule/Vial</t>
  </si>
  <si>
    <t>Morphine (10mg) Tablet</t>
  </si>
  <si>
    <t>Morphine (10mg/mL) 1mL Ampule</t>
  </si>
  <si>
    <t>Moxifloxacin 5% Ophthalmic Drops 5mL Bottle</t>
  </si>
  <si>
    <t>Mupirocin 2% Ointment 15g Tube</t>
  </si>
  <si>
    <t>Mupirocin 2% Ointment 5g Tube</t>
  </si>
  <si>
    <t>NaCl/Sodium Chloride (2.5mEq/mL) 20mL Vial</t>
  </si>
  <si>
    <t>NaHCO3/Sodium Bicarbonate (1meq/mL) 20mL Ampule</t>
  </si>
  <si>
    <t>Nalbuphine (10mg/mL) 1mL Ampule</t>
  </si>
  <si>
    <t>Naloxone (400mcg/mL) 1mL Ampule</t>
  </si>
  <si>
    <t>Naproxen (550mg) Tablet</t>
  </si>
  <si>
    <t>Neostigmine (500mcg/mL) 1mL Ampule</t>
  </si>
  <si>
    <t>Nicardipine (1mg/mL) 10mL Ampule</t>
  </si>
  <si>
    <t>Nicardipine (1mg/mL) 2mL Ampule</t>
  </si>
  <si>
    <t>Nitroglycerine (1mg/mL) 1mL Ampule</t>
  </si>
  <si>
    <t>Norepinephrine (1mg/mL) 2mL Ampule</t>
  </si>
  <si>
    <t>Norepinephrine (1mg/mL) 4mL Ampule</t>
  </si>
  <si>
    <t>Norepinephrine (2mg/mL) 4mL Ampule</t>
  </si>
  <si>
    <t>Octreotide (100mcg/mL) 1mL Ampule</t>
  </si>
  <si>
    <t>Omeprazole (40mg) Vial</t>
  </si>
  <si>
    <t>Ondansetron (2mg/mL) 2mL Ampule</t>
  </si>
  <si>
    <t>Ondansetron (2mg/mL) 4mL Ampule</t>
  </si>
  <si>
    <t>Oral Rehydration Salts (ORS) Sachet</t>
  </si>
  <si>
    <t>Oxacillin ( 500mg) Vial</t>
  </si>
  <si>
    <t>Oxytocin (10IU/mL) 1mL Ampule</t>
  </si>
  <si>
    <t>Paracetamol (100mg/mL) 15mL drops</t>
  </si>
  <si>
    <t>Paracetamol (125mg) suppository</t>
  </si>
  <si>
    <t>Paracetamol (250mg) suppository</t>
  </si>
  <si>
    <t>Paracetamol (250mg/5mL) syrup</t>
  </si>
  <si>
    <t>Paracetamol (500mg) Tablet</t>
  </si>
  <si>
    <t>Paracetamol (150mg/mL) 2mL Ampule</t>
  </si>
  <si>
    <t>Pethidine (50mg/mL) 2mL Ampule</t>
  </si>
  <si>
    <t>Phenoxymethyl penicillin (250mg) Tablet</t>
  </si>
  <si>
    <t>Per unit</t>
  </si>
  <si>
    <t>Phenytoin (50mg/mL) 2mL Ampule</t>
  </si>
  <si>
    <t>Phytomenadione (10mg/mL) 1mL Ampule</t>
  </si>
  <si>
    <t>Piperacillin/Tazobactam (2g/250mg) Vial</t>
  </si>
  <si>
    <t>Piperacillin/Tazobactam (4g/500mg) Vial</t>
  </si>
  <si>
    <t>Plain Lactated Ringer’s Solution 1000mL</t>
  </si>
  <si>
    <t>Plain Lactated Ringer’s Solution 500mL</t>
  </si>
  <si>
    <t>Plain Normal Saline Solution 1000mL</t>
  </si>
  <si>
    <t>Plain Normal Saline Solution 500mL</t>
  </si>
  <si>
    <t>Polymyxin B (500,000IU) 5mL Vial</t>
  </si>
  <si>
    <t>Potassium Chloride (2meq/mL) 20mL Vial</t>
  </si>
  <si>
    <t>Prednisolone 1% Ophthalmic Drops  5mL Bottle</t>
  </si>
  <si>
    <t>Propofol (10mg/mL) 20mL Ampule</t>
  </si>
  <si>
    <t>Propranolol (40mg) Tablet</t>
  </si>
  <si>
    <t>Propranolol (10mg) Tablet</t>
  </si>
  <si>
    <t>Propylthiouracil (50mg) Tablet</t>
  </si>
  <si>
    <t>Ranitidine (25mg/mL) 2mL Ampule</t>
  </si>
  <si>
    <t>Remifentanyl (1mg) Vial</t>
  </si>
  <si>
    <t>Salbutamol (100mcg/dose) 200 Actuations Metered Dose Inhaler</t>
  </si>
  <si>
    <t>Salbutamol (1mg/mL) 2.5 mL Nebule</t>
  </si>
  <si>
    <t>Salbutamol (2mg/mL) 2.5 mL Nebule </t>
  </si>
  <si>
    <t>Silver Sulfadiazine 25g Tube</t>
  </si>
  <si>
    <t>Silver Sulfadiazine 500g Jar</t>
  </si>
  <si>
    <t>Sodium Hyaluronate (0.1%) Ophthalmic Solution 5mL Bottle</t>
  </si>
  <si>
    <t>Streptokinase 1,500,000 IU Vial</t>
  </si>
  <si>
    <t>Succinylcholine (20mg/mL) 10mL Vial </t>
  </si>
  <si>
    <t>Sugammadex (100mg/mL) 2mL Vial</t>
  </si>
  <si>
    <t>Terbutaline (500mcg/mL) 1mL Ampule</t>
  </si>
  <si>
    <t>Timolol (5%) 5mL Eye Drops</t>
  </si>
  <si>
    <t>Tramadol (50mg) Tablet</t>
  </si>
  <si>
    <t>Tramadol (50mg/mL) 2mL Ampule </t>
  </si>
  <si>
    <t>Tramadol (50mg/mL) 1mL Ampule</t>
  </si>
  <si>
    <t>Tranexamic Acid (100mg/mL) 5mL Ampule</t>
  </si>
  <si>
    <t>Tetanus Toxoid (40IU/0.5mL) Ampule</t>
  </si>
  <si>
    <t>Vancomycin (500mg) Vial</t>
  </si>
  <si>
    <t>Vitamin B Complex (100 mg B1/ 100mg B6/ 1mg B12) 3 mL Ampule</t>
  </si>
  <si>
    <t>Excel 2007 compatible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</si>
</sst>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₱#,##0"/>
    <numFmt numFmtId="165" formatCode="\₱#,##0;[Red]&quot;-₱&quot;#,##0"/>
    <numFmt numFmtId="166" formatCode="\₱#,##0.00;[Red]&quot;-₱&quot;#,##0.00"/>
  </numFmts>
  <fonts count="14" x14ac:knownFonts="1">
    <font>
      <sz val="11"/>
      <color theme="1"/>
      <name val="Aptos Narrow"/>
      <family val="2"/>
      <charset val="1"/>
    </font>
    <font>
      <sz val="11"/>
      <color theme="1"/>
      <name val="Georgia"/>
      <family val="1"/>
      <charset val="1"/>
    </font>
    <font>
      <sz val="11"/>
      <color rgb="FF000000"/>
      <name val="Georgia"/>
      <family val="1"/>
      <charset val="1"/>
    </font>
    <font>
      <b/>
      <sz val="11"/>
      <color rgb="FF000000"/>
      <name val="Georgia"/>
      <family val="1"/>
      <charset val="1"/>
    </font>
    <font>
      <b/>
      <sz val="16"/>
      <color theme="1"/>
      <name val="Georgia"/>
      <family val="1"/>
      <charset val="1"/>
    </font>
    <font>
      <sz val="14"/>
      <color theme="1"/>
      <name val="Georgia"/>
      <family val="1"/>
      <charset val="1"/>
    </font>
    <font>
      <b/>
      <sz val="11"/>
      <color theme="1"/>
      <name val="Georgia"/>
      <family val="1"/>
      <charset val="1"/>
    </font>
    <font>
      <b/>
      <sz val="10"/>
      <color theme="1"/>
      <name val="Georgia"/>
      <family val="1"/>
      <charset val="1"/>
    </font>
    <font>
      <sz val="10"/>
      <color theme="1"/>
      <name val="Georgia"/>
      <family val="1"/>
      <charset val="1"/>
    </font>
    <font>
      <sz val="12"/>
      <color rgb="FF000000"/>
      <name val="Georgia"/>
      <family val="1"/>
      <charset val="1"/>
    </font>
    <font>
      <b/>
      <sz val="11"/>
      <color theme="1"/>
      <name val="Aptos Narrow"/>
      <family val="2"/>
      <charset val="1"/>
    </font>
    <font>
      <sz val="6.95"/>
      <color rgb="FF000000"/>
      <name val="Georgia"/>
      <family val="1"/>
      <charset val="1"/>
    </font>
    <font>
      <b/>
      <sz val="18"/>
      <color rgb="FF000000"/>
      <name val="Georgia"/>
      <family val="1"/>
      <charset val="1"/>
    </font>
    <font>
      <b/>
      <sz val="11"/>
      <color theme="9"/>
      <name val="Georgia"/>
      <family val="1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rgb="FFD1D1D1"/>
      </patternFill>
    </fill>
    <fill>
      <patternFill patternType="solid">
        <fgColor theme="0"/>
        <bgColor rgb="FFF2F2F2"/>
      </patternFill>
    </fill>
    <fill>
      <patternFill patternType="solid">
        <fgColor theme="9" tint="0.79989013336588644"/>
        <bgColor rgb="FFC2F1C8"/>
      </patternFill>
    </fill>
    <fill>
      <patternFill patternType="solid">
        <fgColor theme="0" tint="-0.34998626667073579"/>
        <bgColor rgb="FFAEAEAE"/>
      </patternFill>
    </fill>
    <fill>
      <patternFill patternType="solid">
        <fgColor theme="6" tint="0.79989013336588644"/>
        <bgColor rgb="FFD9F2D0"/>
      </patternFill>
    </fill>
    <fill>
      <patternFill patternType="solid">
        <fgColor theme="2" tint="-0.249977111117893"/>
        <bgColor rgb="FFA6A6A6"/>
      </patternFill>
    </fill>
    <fill>
      <patternFill patternType="solid">
        <fgColor theme="2" tint="-9.9978637043366805E-2"/>
        <bgColor rgb="FFD9D9D9"/>
      </patternFill>
    </fill>
    <fill>
      <patternFill patternType="solid">
        <fgColor theme="5" tint="0.79989013336588644"/>
        <bgColor rgb="FFF2F2F2"/>
      </patternFill>
    </fill>
    <fill>
      <patternFill patternType="solid">
        <fgColor theme="0" tint="-4.9989318521683403E-2"/>
        <bgColor rgb="FFFFFFFF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8" fillId="10" borderId="24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4" fillId="2" borderId="1" xfId="0" applyFont="1" applyFill="1" applyBorder="1"/>
    <xf numFmtId="0" fontId="4" fillId="2" borderId="2" xfId="0" applyFont="1" applyFill="1" applyBorder="1"/>
    <xf numFmtId="0" fontId="5" fillId="2" borderId="2" xfId="0" applyFont="1" applyFill="1" applyBorder="1"/>
    <xf numFmtId="0" fontId="1" fillId="2" borderId="2" xfId="0" applyFont="1" applyFill="1" applyBorder="1"/>
    <xf numFmtId="0" fontId="5" fillId="2" borderId="3" xfId="0" applyFont="1" applyFill="1" applyBorder="1"/>
    <xf numFmtId="0" fontId="1" fillId="2" borderId="4" xfId="0" applyFont="1" applyFill="1" applyBorder="1"/>
    <xf numFmtId="0" fontId="1" fillId="2" borderId="0" xfId="0" applyFont="1" applyFill="1"/>
    <xf numFmtId="0" fontId="1" fillId="2" borderId="5" xfId="0" applyFont="1" applyFill="1" applyBorder="1"/>
    <xf numFmtId="0" fontId="1" fillId="2" borderId="0" xfId="0" applyFont="1" applyFill="1" applyAlignment="1">
      <alignment horizontal="left"/>
    </xf>
    <xf numFmtId="0" fontId="1" fillId="3" borderId="6" xfId="0" applyFont="1" applyFill="1" applyBorder="1"/>
    <xf numFmtId="0" fontId="1" fillId="2" borderId="0" xfId="0" applyFont="1" applyFill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1" fillId="3" borderId="10" xfId="0" applyFont="1" applyFill="1" applyBorder="1"/>
    <xf numFmtId="164" fontId="1" fillId="4" borderId="10" xfId="0" applyNumberFormat="1" applyFont="1" applyFill="1" applyBorder="1" applyAlignment="1">
      <alignment horizontal="right"/>
    </xf>
    <xf numFmtId="49" fontId="1" fillId="3" borderId="12" xfId="0" applyNumberFormat="1" applyFont="1" applyFill="1" applyBorder="1"/>
    <xf numFmtId="164" fontId="1" fillId="4" borderId="13" xfId="0" applyNumberFormat="1" applyFont="1" applyFill="1" applyBorder="1"/>
    <xf numFmtId="164" fontId="1" fillId="4" borderId="8" xfId="0" applyNumberFormat="1" applyFont="1" applyFill="1" applyBorder="1"/>
    <xf numFmtId="0" fontId="6" fillId="2" borderId="4" xfId="0" applyFont="1" applyFill="1" applyBorder="1" applyAlignment="1">
      <alignment horizontal="right"/>
    </xf>
    <xf numFmtId="0" fontId="6" fillId="2" borderId="0" xfId="0" applyFont="1" applyFill="1" applyAlignment="1">
      <alignment horizontal="right"/>
    </xf>
    <xf numFmtId="164" fontId="1" fillId="2" borderId="0" xfId="0" applyNumberFormat="1" applyFont="1" applyFill="1"/>
    <xf numFmtId="0" fontId="7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1" fillId="2" borderId="17" xfId="0" applyFont="1" applyFill="1" applyBorder="1"/>
    <xf numFmtId="0" fontId="2" fillId="3" borderId="17" xfId="0" applyFont="1" applyFill="1" applyBorder="1"/>
    <xf numFmtId="0" fontId="2" fillId="3" borderId="18" xfId="0" applyFont="1" applyFill="1" applyBorder="1" applyAlignment="1">
      <alignment vertical="center" wrapText="1"/>
    </xf>
    <xf numFmtId="165" fontId="2" fillId="2" borderId="17" xfId="0" applyNumberFormat="1" applyFont="1" applyFill="1" applyBorder="1"/>
    <xf numFmtId="0" fontId="2" fillId="2" borderId="18" xfId="0" applyFont="1" applyFill="1" applyBorder="1"/>
    <xf numFmtId="0" fontId="1" fillId="3" borderId="17" xfId="0" applyFont="1" applyFill="1" applyBorder="1"/>
    <xf numFmtId="165" fontId="1" fillId="6" borderId="10" xfId="0" applyNumberFormat="1" applyFont="1" applyFill="1" applyBorder="1" applyAlignment="1">
      <alignment horizontal="right"/>
    </xf>
    <xf numFmtId="0" fontId="2" fillId="3" borderId="9" xfId="0" applyFont="1" applyFill="1" applyBorder="1"/>
    <xf numFmtId="0" fontId="2" fillId="3" borderId="19" xfId="0" applyFont="1" applyFill="1" applyBorder="1" applyAlignment="1">
      <alignment vertical="center" wrapText="1"/>
    </xf>
    <xf numFmtId="0" fontId="1" fillId="3" borderId="9" xfId="0" applyFont="1" applyFill="1" applyBorder="1"/>
    <xf numFmtId="0" fontId="0" fillId="5" borderId="0" xfId="0" applyFill="1"/>
    <xf numFmtId="0" fontId="2" fillId="3" borderId="20" xfId="0" applyFont="1" applyFill="1" applyBorder="1"/>
    <xf numFmtId="0" fontId="2" fillId="3" borderId="21" xfId="0" applyFont="1" applyFill="1" applyBorder="1" applyAlignment="1">
      <alignment vertical="center" wrapText="1"/>
    </xf>
    <xf numFmtId="0" fontId="1" fillId="3" borderId="20" xfId="0" applyFont="1" applyFill="1" applyBorder="1"/>
    <xf numFmtId="165" fontId="6" fillId="6" borderId="15" xfId="0" applyNumberFormat="1" applyFont="1" applyFill="1" applyBorder="1"/>
    <xf numFmtId="165" fontId="6" fillId="9" borderId="15" xfId="0" applyNumberFormat="1" applyFont="1" applyFill="1" applyBorder="1"/>
    <xf numFmtId="0" fontId="8" fillId="2" borderId="5" xfId="0" applyFont="1" applyFill="1" applyBorder="1" applyAlignment="1">
      <alignment horizontal="center"/>
    </xf>
    <xf numFmtId="0" fontId="1" fillId="2" borderId="23" xfId="0" applyFont="1" applyFill="1" applyBorder="1"/>
    <xf numFmtId="0" fontId="1" fillId="2" borderId="25" xfId="0" applyFont="1" applyFill="1" applyBorder="1"/>
    <xf numFmtId="0" fontId="0" fillId="2" borderId="26" xfId="0" applyFill="1" applyBorder="1"/>
    <xf numFmtId="0" fontId="3" fillId="3" borderId="1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1" fillId="0" borderId="9" xfId="0" applyFont="1" applyBorder="1"/>
    <xf numFmtId="0" fontId="2" fillId="0" borderId="15" xfId="0" applyFont="1" applyBorder="1" applyAlignment="1">
      <alignment vertical="center" wrapText="1"/>
    </xf>
    <xf numFmtId="165" fontId="2" fillId="3" borderId="9" xfId="0" applyNumberFormat="1" applyFont="1" applyFill="1" applyBorder="1"/>
    <xf numFmtId="0" fontId="1" fillId="0" borderId="20" xfId="0" applyFont="1" applyBorder="1"/>
    <xf numFmtId="0" fontId="2" fillId="0" borderId="7" xfId="0" applyFont="1" applyBorder="1" applyAlignment="1">
      <alignment vertical="center" wrapText="1"/>
    </xf>
    <xf numFmtId="165" fontId="2" fillId="3" borderId="20" xfId="0" applyNumberFormat="1" applyFont="1" applyFill="1" applyBorder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1" fillId="0" borderId="17" xfId="0" applyFont="1" applyBorder="1"/>
    <xf numFmtId="0" fontId="9" fillId="0" borderId="15" xfId="0" applyFont="1" applyBorder="1" applyAlignment="1">
      <alignment vertical="center" wrapText="1"/>
    </xf>
    <xf numFmtId="165" fontId="2" fillId="3" borderId="17" xfId="0" applyNumberFormat="1" applyFont="1" applyFill="1" applyBorder="1"/>
    <xf numFmtId="0" fontId="0" fillId="0" borderId="0" xfId="0" applyAlignment="1">
      <alignment horizontal="left"/>
    </xf>
    <xf numFmtId="166" fontId="2" fillId="3" borderId="9" xfId="0" applyNumberFormat="1" applyFont="1" applyFill="1" applyBorder="1"/>
    <xf numFmtId="0" fontId="2" fillId="0" borderId="20" xfId="0" applyFont="1" applyBorder="1"/>
    <xf numFmtId="165" fontId="2" fillId="0" borderId="20" xfId="0" applyNumberFormat="1" applyFont="1" applyBorder="1"/>
    <xf numFmtId="0" fontId="6" fillId="7" borderId="15" xfId="0" applyFont="1" applyFill="1" applyBorder="1" applyAlignment="1">
      <alignment horizontal="right"/>
    </xf>
    <xf numFmtId="0" fontId="6" fillId="8" borderId="22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8" fillId="10" borderId="2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6" fillId="5" borderId="14" xfId="0" applyFont="1" applyFill="1" applyBorder="1" applyAlignment="1">
      <alignment horizontal="right"/>
    </xf>
    <xf numFmtId="0" fontId="6" fillId="2" borderId="15" xfId="0" applyFont="1" applyFill="1" applyBorder="1" applyAlignment="1">
      <alignment horizontal="center"/>
    </xf>
    <xf numFmtId="0" fontId="6" fillId="0" borderId="15" xfId="0" applyFont="1" applyBorder="1" applyAlignment="1"/>
    <xf numFmtId="0" fontId="12" fillId="0" borderId="0" xfId="0" applyFont="1" applyAlignment="1">
      <alignment vertical="center"/>
    </xf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EAEAE"/>
      <rgbColor rgb="FF808080"/>
      <rgbColor rgb="FF9999FF"/>
      <rgbColor rgb="FF993366"/>
      <rgbColor rgb="FFF2F2F2"/>
      <rgbColor rgb="FFD9F2D0"/>
      <rgbColor rgb="FF660066"/>
      <rgbColor rgb="FFFF8080"/>
      <rgbColor rgb="FF0066CC"/>
      <rgbColor rgb="FFD1D1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D9D9"/>
      <rgbColor rgb="FFC2F1C8"/>
      <rgbColor rgb="FFFFFF99"/>
      <rgbColor rgb="FF99CCFF"/>
      <rgbColor rgb="FFFF99CC"/>
      <rgbColor rgb="FFCC99FF"/>
      <rgbColor rgb="FFFBE3D6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view="pageBreakPreview" zoomScaleNormal="100" workbookViewId="0">
      <selection activeCell="D5" sqref="D5"/>
    </sheetView>
  </sheetViews>
  <sheetFormatPr defaultColWidth="8.88671875" defaultRowHeight="13.5" customHeight="1" x14ac:dyDescent="0.25"/>
  <cols>
    <col min="1" max="1" width="41.109375" style="2" customWidth="1"/>
    <col min="2" max="2" width="33.88671875" style="2" customWidth="1"/>
    <col min="3" max="3" width="8.88671875" style="2"/>
    <col min="4" max="4" width="42.109375" style="2" customWidth="1"/>
    <col min="5" max="16384" width="8.88671875" style="2"/>
  </cols>
  <sheetData>
    <row r="1" spans="1:4" ht="22.8" x14ac:dyDescent="0.25">
      <c r="A1" s="78" t="s">
        <v>0</v>
      </c>
      <c r="D1" s="79" t="s">
        <v>438</v>
      </c>
    </row>
    <row r="3" spans="1:4" ht="13.5" customHeight="1" x14ac:dyDescent="0.25">
      <c r="A3" s="2" t="s">
        <v>1</v>
      </c>
    </row>
    <row r="4" spans="1:4" ht="13.5" customHeight="1" x14ac:dyDescent="0.25">
      <c r="A4" s="2" t="s">
        <v>2</v>
      </c>
    </row>
    <row r="5" spans="1:4" ht="13.5" customHeight="1" x14ac:dyDescent="0.25">
      <c r="A5" s="2" t="s">
        <v>3</v>
      </c>
    </row>
    <row r="6" spans="1:4" ht="13.5" customHeight="1" x14ac:dyDescent="0.25">
      <c r="A6" s="3" t="s">
        <v>4</v>
      </c>
    </row>
    <row r="7" spans="1:4" ht="13.5" customHeight="1" x14ac:dyDescent="0.25">
      <c r="A7" s="2" t="s">
        <v>5</v>
      </c>
    </row>
    <row r="8" spans="1:4" ht="13.5" customHeight="1" x14ac:dyDescent="0.25">
      <c r="A8" s="2" t="s">
        <v>6</v>
      </c>
    </row>
    <row r="9" spans="1:4" ht="13.5" customHeight="1" x14ac:dyDescent="0.25">
      <c r="A9" s="2" t="s">
        <v>7</v>
      </c>
    </row>
    <row r="10" spans="1:4" ht="13.5" customHeight="1" x14ac:dyDescent="0.25">
      <c r="A10" s="2" t="s">
        <v>8</v>
      </c>
    </row>
    <row r="11" spans="1:4" ht="13.5" customHeight="1" x14ac:dyDescent="0.25">
      <c r="A11" s="2" t="s">
        <v>9</v>
      </c>
    </row>
    <row r="12" spans="1:4" ht="13.5" customHeight="1" x14ac:dyDescent="0.25">
      <c r="A12" s="2" t="s">
        <v>10</v>
      </c>
    </row>
    <row r="13" spans="1:4" ht="13.5" customHeight="1" x14ac:dyDescent="0.25">
      <c r="A13" s="2" t="s">
        <v>11</v>
      </c>
    </row>
    <row r="14" spans="1:4" ht="13.5" customHeight="1" x14ac:dyDescent="0.25">
      <c r="A14" s="2" t="s">
        <v>12</v>
      </c>
    </row>
    <row r="15" spans="1:4" ht="13.5" customHeight="1" x14ac:dyDescent="0.25">
      <c r="A15" s="2" t="s">
        <v>13</v>
      </c>
    </row>
    <row r="16" spans="1:4" ht="13.5" customHeight="1" x14ac:dyDescent="0.25">
      <c r="A16" s="2" t="s">
        <v>14</v>
      </c>
    </row>
    <row r="17" spans="1:1" ht="13.5" customHeight="1" x14ac:dyDescent="0.25">
      <c r="A17" s="2" t="s">
        <v>15</v>
      </c>
    </row>
    <row r="18" spans="1:1" ht="13.5" customHeight="1" x14ac:dyDescent="0.25">
      <c r="A18" s="2" t="s">
        <v>16</v>
      </c>
    </row>
    <row r="19" spans="1:1" ht="13.5" customHeight="1" x14ac:dyDescent="0.25">
      <c r="A19" s="2" t="s">
        <v>17</v>
      </c>
    </row>
    <row r="20" spans="1:1" ht="13.5" customHeight="1" x14ac:dyDescent="0.25">
      <c r="A20" s="2" t="s">
        <v>18</v>
      </c>
    </row>
    <row r="21" spans="1:1" ht="13.5" customHeight="1" x14ac:dyDescent="0.25">
      <c r="A21" s="2" t="s">
        <v>19</v>
      </c>
    </row>
  </sheetData>
  <pageMargins left="0.7" right="0.7" top="0.75" bottom="0.75" header="0.511811023622047" footer="0.511811023622047"/>
  <pageSetup scale="5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7"/>
  <sheetViews>
    <sheetView tabSelected="1" view="pageBreakPreview" zoomScaleNormal="100" workbookViewId="0">
      <pane ySplit="1" topLeftCell="A2" activePane="bottomLeft" state="frozen"/>
      <selection pane="bottomLeft" activeCell="B22" sqref="B22"/>
    </sheetView>
  </sheetViews>
  <sheetFormatPr defaultColWidth="8.5546875" defaultRowHeight="14.25" customHeight="1" x14ac:dyDescent="0.3"/>
  <cols>
    <col min="1" max="1" width="12" customWidth="1"/>
    <col min="2" max="2" width="28.21875" customWidth="1"/>
    <col min="3" max="3" width="29.77734375" customWidth="1"/>
    <col min="4" max="4" width="27.6640625" customWidth="1"/>
    <col min="5" max="5" width="25.6640625" customWidth="1"/>
    <col min="6" max="6" width="11" customWidth="1"/>
    <col min="7" max="7" width="15.5546875" customWidth="1"/>
  </cols>
  <sheetData>
    <row r="1" spans="1:7" ht="18" customHeight="1" x14ac:dyDescent="0.35">
      <c r="A1" s="4" t="s">
        <v>20</v>
      </c>
      <c r="B1" s="5"/>
      <c r="C1" s="6"/>
      <c r="D1" s="6"/>
      <c r="E1" s="7"/>
      <c r="F1" s="7"/>
      <c r="G1" s="8" t="s">
        <v>21</v>
      </c>
    </row>
    <row r="2" spans="1:7" ht="14.4" x14ac:dyDescent="0.3">
      <c r="A2" s="9"/>
      <c r="B2" s="10"/>
      <c r="C2" s="10"/>
      <c r="D2" s="10"/>
      <c r="E2" s="10"/>
      <c r="F2" s="10"/>
      <c r="G2" s="11"/>
    </row>
    <row r="3" spans="1:7" ht="14.4" x14ac:dyDescent="0.3">
      <c r="A3" s="9"/>
      <c r="B3" s="10"/>
      <c r="C3" s="10"/>
      <c r="D3" s="10"/>
      <c r="E3" s="10"/>
      <c r="F3" s="10"/>
      <c r="G3" s="11"/>
    </row>
    <row r="4" spans="1:7" ht="14.4" x14ac:dyDescent="0.3">
      <c r="A4" s="9"/>
      <c r="B4" s="12" t="s">
        <v>22</v>
      </c>
      <c r="C4" s="13"/>
      <c r="D4" s="14" t="s">
        <v>23</v>
      </c>
      <c r="E4" s="13"/>
      <c r="F4" s="10"/>
      <c r="G4" s="11"/>
    </row>
    <row r="5" spans="1:7" ht="14.4" x14ac:dyDescent="0.3">
      <c r="A5" s="9"/>
      <c r="B5" s="10"/>
      <c r="C5" s="10"/>
      <c r="D5" s="10"/>
      <c r="E5" s="10"/>
      <c r="F5" s="10"/>
      <c r="G5" s="11"/>
    </row>
    <row r="6" spans="1:7" ht="14.4" x14ac:dyDescent="0.3">
      <c r="A6" s="9"/>
      <c r="B6" s="10" t="s">
        <v>24</v>
      </c>
      <c r="C6" s="13"/>
      <c r="D6" s="13"/>
      <c r="E6" s="13"/>
      <c r="F6" s="13"/>
      <c r="G6" s="11"/>
    </row>
    <row r="7" spans="1:7" ht="14.4" x14ac:dyDescent="0.3">
      <c r="A7" s="9"/>
      <c r="B7" s="10"/>
      <c r="C7" s="14" t="s">
        <v>25</v>
      </c>
      <c r="D7" s="14" t="s">
        <v>26</v>
      </c>
      <c r="E7" s="14" t="s">
        <v>27</v>
      </c>
      <c r="F7" s="10" t="s">
        <v>28</v>
      </c>
      <c r="G7" s="11"/>
    </row>
    <row r="8" spans="1:7" ht="14.4" x14ac:dyDescent="0.3">
      <c r="A8" s="9"/>
      <c r="B8" s="10"/>
      <c r="C8" s="10"/>
      <c r="D8" s="10"/>
      <c r="E8" s="10"/>
      <c r="F8" s="10"/>
      <c r="G8" s="11"/>
    </row>
    <row r="9" spans="1:7" ht="14.4" x14ac:dyDescent="0.3">
      <c r="A9" s="9"/>
      <c r="B9" s="10" t="s">
        <v>29</v>
      </c>
      <c r="C9" s="13"/>
      <c r="D9" s="10" t="s">
        <v>30</v>
      </c>
      <c r="E9" s="13"/>
      <c r="F9" s="10"/>
      <c r="G9" s="11"/>
    </row>
    <row r="10" spans="1:7" ht="14.4" x14ac:dyDescent="0.3">
      <c r="A10" s="9"/>
      <c r="B10" s="10"/>
      <c r="C10" s="13"/>
      <c r="D10" s="10"/>
      <c r="E10" s="10"/>
      <c r="F10" s="10"/>
      <c r="G10" s="11"/>
    </row>
    <row r="11" spans="1:7" ht="14.4" x14ac:dyDescent="0.3">
      <c r="A11" s="9"/>
      <c r="B11" s="10"/>
      <c r="C11" s="13"/>
      <c r="D11" s="10"/>
      <c r="E11" s="10"/>
      <c r="F11" s="10"/>
      <c r="G11" s="11"/>
    </row>
    <row r="12" spans="1:7" ht="14.4" x14ac:dyDescent="0.3">
      <c r="A12" s="9"/>
      <c r="B12" s="10"/>
      <c r="C12" s="13"/>
      <c r="D12" s="10"/>
      <c r="E12" s="10"/>
      <c r="F12" s="10"/>
      <c r="G12" s="11"/>
    </row>
    <row r="13" spans="1:7" ht="14.4" x14ac:dyDescent="0.3">
      <c r="A13" s="9"/>
      <c r="B13" s="10"/>
      <c r="C13" s="13"/>
      <c r="D13" s="10"/>
      <c r="E13" s="10"/>
      <c r="F13" s="10"/>
      <c r="G13" s="11"/>
    </row>
    <row r="14" spans="1:7" ht="14.4" x14ac:dyDescent="0.3">
      <c r="A14" s="9"/>
      <c r="B14" s="10"/>
      <c r="C14" s="10"/>
      <c r="D14" s="10"/>
      <c r="E14" s="10"/>
      <c r="F14" s="10"/>
      <c r="G14" s="11"/>
    </row>
    <row r="15" spans="1:7" ht="14.4" x14ac:dyDescent="0.3">
      <c r="A15" s="72" t="s">
        <v>31</v>
      </c>
      <c r="B15" s="72"/>
      <c r="C15" s="15" t="s">
        <v>32</v>
      </c>
      <c r="D15" s="15" t="s">
        <v>33</v>
      </c>
      <c r="E15" s="10"/>
      <c r="F15" s="10"/>
      <c r="G15" s="11"/>
    </row>
    <row r="16" spans="1:7" ht="14.4" x14ac:dyDescent="0.3">
      <c r="A16" s="73" t="s">
        <v>34</v>
      </c>
      <c r="B16" s="73"/>
      <c r="C16" s="16"/>
      <c r="D16" s="17" t="str">
        <f>IF(C16="", "₱0", VLOOKUP(C16,'Fixed Fee List'!C3:D4,2,1))</f>
        <v>₱0</v>
      </c>
      <c r="E16" s="10"/>
      <c r="F16" s="10"/>
      <c r="G16" s="11"/>
    </row>
    <row r="17" spans="1:12" ht="14.4" x14ac:dyDescent="0.3">
      <c r="A17" s="74" t="s">
        <v>35</v>
      </c>
      <c r="B17" s="74"/>
      <c r="C17" s="18"/>
      <c r="D17" s="19">
        <f>IF(C17="Yes",'Fixed Fee List'!D5,0)</f>
        <v>0</v>
      </c>
      <c r="E17" s="10"/>
      <c r="F17" s="10"/>
      <c r="G17" s="11"/>
    </row>
    <row r="18" spans="1:12" ht="14.4" x14ac:dyDescent="0.3">
      <c r="A18" s="75" t="s">
        <v>36</v>
      </c>
      <c r="B18" s="75"/>
      <c r="C18" s="75"/>
      <c r="D18" s="20">
        <f>D16+D17</f>
        <v>0</v>
      </c>
      <c r="E18" s="10"/>
      <c r="F18" s="10"/>
      <c r="G18" s="11"/>
    </row>
    <row r="19" spans="1:12" ht="14.4" x14ac:dyDescent="0.3">
      <c r="A19" s="21"/>
      <c r="B19" s="22"/>
      <c r="C19" s="22"/>
      <c r="D19" s="23"/>
      <c r="E19" s="10"/>
      <c r="F19" s="10"/>
      <c r="G19" s="11"/>
    </row>
    <row r="20" spans="1:12" ht="14.4" x14ac:dyDescent="0.3">
      <c r="A20" s="76" t="s">
        <v>37</v>
      </c>
      <c r="B20" s="76"/>
      <c r="C20" s="76"/>
      <c r="D20" s="76"/>
      <c r="E20" s="76"/>
      <c r="F20" s="76"/>
      <c r="G20" s="76"/>
    </row>
    <row r="21" spans="1:12" ht="27.6" x14ac:dyDescent="0.3">
      <c r="A21" s="24" t="s">
        <v>38</v>
      </c>
      <c r="B21" s="25" t="s">
        <v>39</v>
      </c>
      <c r="C21" s="26" t="s">
        <v>32</v>
      </c>
      <c r="D21" s="25" t="s">
        <v>33</v>
      </c>
      <c r="E21" s="26" t="s">
        <v>40</v>
      </c>
      <c r="F21" s="27" t="s">
        <v>41</v>
      </c>
      <c r="G21" s="28" t="s">
        <v>42</v>
      </c>
    </row>
    <row r="22" spans="1:12" ht="14.4" x14ac:dyDescent="0.3">
      <c r="A22" s="29" t="str">
        <f>IF(C22="","",VLOOKUP(C22,'Fixed Fee List'!$C$350:$F$689,3,0))</f>
        <v/>
      </c>
      <c r="B22" s="30"/>
      <c r="C22" s="31"/>
      <c r="D22" s="32" t="str">
        <f>IF(C22="","",VLOOKUP(C22,'Fixed Fee List'!$C$350:$F$689,2,0))</f>
        <v/>
      </c>
      <c r="E22" s="33" t="str">
        <f>IF(C22="","",VLOOKUP(C22,'Fixed Fee List'!$C$350:$F$689,4,0))</f>
        <v/>
      </c>
      <c r="F22" s="34"/>
      <c r="G22" s="35" t="str">
        <f t="shared" ref="G22:G61" si="0">IF(F22="", "₱0", D22*F22)</f>
        <v>₱0</v>
      </c>
    </row>
    <row r="23" spans="1:12" ht="14.4" x14ac:dyDescent="0.3">
      <c r="A23" s="29" t="str">
        <f>IF(C23="","",VLOOKUP(C23,'Fixed Fee List'!$C$350:$F$689,3,0))</f>
        <v/>
      </c>
      <c r="B23" s="36"/>
      <c r="C23" s="37"/>
      <c r="D23" s="32" t="str">
        <f>IF(C23="","",VLOOKUP(C23,'Fixed Fee List'!$C$350:$F$689,2,0))</f>
        <v/>
      </c>
      <c r="E23" s="33" t="str">
        <f>IF(C23="","",VLOOKUP(C23,'Fixed Fee List'!$C$350:$F$689,4,0))</f>
        <v/>
      </c>
      <c r="F23" s="38"/>
      <c r="G23" s="35" t="str">
        <f t="shared" si="0"/>
        <v>₱0</v>
      </c>
    </row>
    <row r="24" spans="1:12" ht="14.4" x14ac:dyDescent="0.3">
      <c r="A24" s="29" t="str">
        <f>IF(C24="","",VLOOKUP(C24,'Fixed Fee List'!$C$350:$F$689,3,0))</f>
        <v/>
      </c>
      <c r="B24" s="36"/>
      <c r="C24" s="37"/>
      <c r="D24" s="32" t="str">
        <f>IF(C24="","",VLOOKUP(C24,'Fixed Fee List'!$C$350:$F$689,2,0))</f>
        <v/>
      </c>
      <c r="E24" s="33" t="str">
        <f>IF(C24="","",VLOOKUP(C24,'Fixed Fee List'!$C$350:$F$689,4,0))</f>
        <v/>
      </c>
      <c r="F24" s="38"/>
      <c r="G24" s="35" t="str">
        <f t="shared" si="0"/>
        <v>₱0</v>
      </c>
      <c r="L24" s="39"/>
    </row>
    <row r="25" spans="1:12" ht="14.4" x14ac:dyDescent="0.3">
      <c r="A25" s="29" t="str">
        <f>IF(C25="","",VLOOKUP(C25,'Fixed Fee List'!$C$350:$F$689,3,0))</f>
        <v/>
      </c>
      <c r="B25" s="36"/>
      <c r="C25" s="37"/>
      <c r="D25" s="32" t="str">
        <f>IF(C25="","",VLOOKUP(C25,'Fixed Fee List'!$C$350:$F$689,2,0))</f>
        <v/>
      </c>
      <c r="E25" s="33" t="str">
        <f>IF(C25="","",VLOOKUP(C25,'Fixed Fee List'!$C$350:$F$689,4,0))</f>
        <v/>
      </c>
      <c r="F25" s="38"/>
      <c r="G25" s="35" t="str">
        <f t="shared" si="0"/>
        <v>₱0</v>
      </c>
    </row>
    <row r="26" spans="1:12" ht="14.4" x14ac:dyDescent="0.3">
      <c r="A26" s="29" t="str">
        <f>IF(C26="","",VLOOKUP(C26,'Fixed Fee List'!$C$350:$F$689,3,0))</f>
        <v/>
      </c>
      <c r="B26" s="36"/>
      <c r="C26" s="37"/>
      <c r="D26" s="32" t="str">
        <f>IF(C26="","",VLOOKUP(C26,'Fixed Fee List'!$C$350:$F$689,2,0))</f>
        <v/>
      </c>
      <c r="E26" s="33" t="str">
        <f>IF(C26="","",VLOOKUP(C26,'Fixed Fee List'!$C$350:$F$689,4,0))</f>
        <v/>
      </c>
      <c r="F26" s="38"/>
      <c r="G26" s="35" t="str">
        <f t="shared" si="0"/>
        <v>₱0</v>
      </c>
    </row>
    <row r="27" spans="1:12" ht="14.4" x14ac:dyDescent="0.3">
      <c r="A27" s="29" t="str">
        <f>IF(C27="","",VLOOKUP(C27,'Fixed Fee List'!$C$350:$F$689,3,0))</f>
        <v/>
      </c>
      <c r="B27" s="36"/>
      <c r="C27" s="37"/>
      <c r="D27" s="32" t="str">
        <f>IF(C27="","",VLOOKUP(C27,'Fixed Fee List'!$C$350:$F$689,2,0))</f>
        <v/>
      </c>
      <c r="E27" s="33" t="str">
        <f>IF(C27="","",VLOOKUP(C27,'Fixed Fee List'!$C$350:$F$689,4,0))</f>
        <v/>
      </c>
      <c r="F27" s="38"/>
      <c r="G27" s="35" t="str">
        <f t="shared" si="0"/>
        <v>₱0</v>
      </c>
    </row>
    <row r="28" spans="1:12" ht="14.4" x14ac:dyDescent="0.3">
      <c r="A28" s="29" t="str">
        <f>IF(C28="","",VLOOKUP(C28,'Fixed Fee List'!$C$350:$F$689,3,0))</f>
        <v/>
      </c>
      <c r="B28" s="36"/>
      <c r="C28" s="37"/>
      <c r="D28" s="32" t="str">
        <f>IF(C28="","",VLOOKUP(C28,'Fixed Fee List'!$C$350:$F$689,2,0))</f>
        <v/>
      </c>
      <c r="E28" s="33" t="str">
        <f>IF(C28="","",VLOOKUP(C28,'Fixed Fee List'!$C$350:$F$689,4,0))</f>
        <v/>
      </c>
      <c r="F28" s="38"/>
      <c r="G28" s="35" t="str">
        <f t="shared" si="0"/>
        <v>₱0</v>
      </c>
    </row>
    <row r="29" spans="1:12" ht="14.4" x14ac:dyDescent="0.3">
      <c r="A29" s="29" t="str">
        <f>IF(C29="","",VLOOKUP(C29,'Fixed Fee List'!$C$350:$F$689,3,0))</f>
        <v/>
      </c>
      <c r="B29" s="36"/>
      <c r="C29" s="37"/>
      <c r="D29" s="32" t="str">
        <f>IF(C29="","",VLOOKUP(C29,'Fixed Fee List'!$C$350:$F$689,2,0))</f>
        <v/>
      </c>
      <c r="E29" s="33" t="str">
        <f>IF(C29="","",VLOOKUP(C29,'Fixed Fee List'!$C$350:$F$689,4,0))</f>
        <v/>
      </c>
      <c r="F29" s="38"/>
      <c r="G29" s="35" t="str">
        <f t="shared" si="0"/>
        <v>₱0</v>
      </c>
    </row>
    <row r="30" spans="1:12" ht="14.4" x14ac:dyDescent="0.3">
      <c r="A30" s="29" t="str">
        <f>IF(C30="","",VLOOKUP(C30,'Fixed Fee List'!$C$350:$F$689,3,0))</f>
        <v/>
      </c>
      <c r="B30" s="36"/>
      <c r="C30" s="37"/>
      <c r="D30" s="32" t="str">
        <f>IF(C30="","",VLOOKUP(C30,'Fixed Fee List'!$C$350:$F$689,2,0))</f>
        <v/>
      </c>
      <c r="E30" s="33" t="str">
        <f>IF(C30="","",VLOOKUP(C30,'Fixed Fee List'!$C$350:$F$689,4,0))</f>
        <v/>
      </c>
      <c r="F30" s="38"/>
      <c r="G30" s="35" t="str">
        <f t="shared" si="0"/>
        <v>₱0</v>
      </c>
    </row>
    <row r="31" spans="1:12" ht="14.4" x14ac:dyDescent="0.3">
      <c r="A31" s="29" t="str">
        <f>IF(C31="","",VLOOKUP(C31,'Fixed Fee List'!$C$350:$F$689,3,0))</f>
        <v/>
      </c>
      <c r="B31" s="36"/>
      <c r="C31" s="37"/>
      <c r="D31" s="32" t="str">
        <f>IF(C31="","",VLOOKUP(C31,'Fixed Fee List'!$C$350:$F$689,2,0))</f>
        <v/>
      </c>
      <c r="E31" s="33" t="str">
        <f>IF(C31="","",VLOOKUP(C31,'Fixed Fee List'!$C$350:$F$689,4,0))</f>
        <v/>
      </c>
      <c r="F31" s="38"/>
      <c r="G31" s="35" t="str">
        <f t="shared" si="0"/>
        <v>₱0</v>
      </c>
    </row>
    <row r="32" spans="1:12" ht="14.4" x14ac:dyDescent="0.3">
      <c r="A32" s="29" t="str">
        <f>IF(C32="","",VLOOKUP(C32,'Fixed Fee List'!$C$350:$F$689,3,0))</f>
        <v/>
      </c>
      <c r="B32" s="36"/>
      <c r="C32" s="37"/>
      <c r="D32" s="32" t="str">
        <f>IF(C32="","",VLOOKUP(C32,'Fixed Fee List'!$C$350:$F$689,2,0))</f>
        <v/>
      </c>
      <c r="E32" s="33" t="str">
        <f>IF(C32="","",VLOOKUP(C32,'Fixed Fee List'!$C$350:$F$689,4,0))</f>
        <v/>
      </c>
      <c r="F32" s="38"/>
      <c r="G32" s="35" t="str">
        <f t="shared" si="0"/>
        <v>₱0</v>
      </c>
    </row>
    <row r="33" spans="1:7" ht="14.4" x14ac:dyDescent="0.3">
      <c r="A33" s="29" t="str">
        <f>IF(C33="","",VLOOKUP(C33,'Fixed Fee List'!$C$350:$F$689,3,0))</f>
        <v/>
      </c>
      <c r="B33" s="36"/>
      <c r="C33" s="37"/>
      <c r="D33" s="32" t="str">
        <f>IF(C33="","",VLOOKUP(C33,'Fixed Fee List'!$C$350:$F$689,2,0))</f>
        <v/>
      </c>
      <c r="E33" s="33" t="str">
        <f>IF(C33="","",VLOOKUP(C33,'Fixed Fee List'!$C$350:$F$689,4,0))</f>
        <v/>
      </c>
      <c r="F33" s="38"/>
      <c r="G33" s="35" t="str">
        <f t="shared" si="0"/>
        <v>₱0</v>
      </c>
    </row>
    <row r="34" spans="1:7" ht="14.4" x14ac:dyDescent="0.3">
      <c r="A34" s="29" t="str">
        <f>IF(C34="","",VLOOKUP(C34,'Fixed Fee List'!$C$350:$F$689,3,0))</f>
        <v/>
      </c>
      <c r="B34" s="36"/>
      <c r="C34" s="37"/>
      <c r="D34" s="32" t="str">
        <f>IF(C34="","",VLOOKUP(C34,'Fixed Fee List'!$C$350:$F$689,2,0))</f>
        <v/>
      </c>
      <c r="E34" s="33" t="str">
        <f>IF(C34="","",VLOOKUP(C34,'Fixed Fee List'!$C$350:$F$689,4,0))</f>
        <v/>
      </c>
      <c r="F34" s="38"/>
      <c r="G34" s="35" t="str">
        <f t="shared" si="0"/>
        <v>₱0</v>
      </c>
    </row>
    <row r="35" spans="1:7" ht="14.4" x14ac:dyDescent="0.3">
      <c r="A35" s="29" t="str">
        <f>IF(C35="","",VLOOKUP(C35,'Fixed Fee List'!$C$350:$F$689,3,0))</f>
        <v/>
      </c>
      <c r="B35" s="36"/>
      <c r="C35" s="37"/>
      <c r="D35" s="32" t="str">
        <f>IF(C35="","",VLOOKUP(C35,'Fixed Fee List'!$C$350:$F$689,2,0))</f>
        <v/>
      </c>
      <c r="E35" s="33" t="str">
        <f>IF(C35="","",VLOOKUP(C35,'Fixed Fee List'!$C$350:$F$689,4,0))</f>
        <v/>
      </c>
      <c r="F35" s="38"/>
      <c r="G35" s="35" t="str">
        <f t="shared" si="0"/>
        <v>₱0</v>
      </c>
    </row>
    <row r="36" spans="1:7" ht="14.4" x14ac:dyDescent="0.3">
      <c r="A36" s="29" t="str">
        <f>IF(C36="","",VLOOKUP(C36,'Fixed Fee List'!$C$350:$F$689,3,0))</f>
        <v/>
      </c>
      <c r="B36" s="36"/>
      <c r="C36" s="37"/>
      <c r="D36" s="32" t="str">
        <f>IF(C36="","",VLOOKUP(C36,'Fixed Fee List'!$C$350:$F$689,2,0))</f>
        <v/>
      </c>
      <c r="E36" s="33" t="str">
        <f>IF(C36="","",VLOOKUP(C36,'Fixed Fee List'!$C$350:$F$689,4,0))</f>
        <v/>
      </c>
      <c r="F36" s="38"/>
      <c r="G36" s="35" t="str">
        <f t="shared" si="0"/>
        <v>₱0</v>
      </c>
    </row>
    <row r="37" spans="1:7" ht="14.4" x14ac:dyDescent="0.3">
      <c r="A37" s="29" t="str">
        <f>IF(C37="","",VLOOKUP(C37,'Fixed Fee List'!$C$350:$F$689,3,0))</f>
        <v/>
      </c>
      <c r="B37" s="36"/>
      <c r="C37" s="37"/>
      <c r="D37" s="32" t="str">
        <f>IF(C37="","",VLOOKUP(C37,'Fixed Fee List'!$C$350:$F$689,2,0))</f>
        <v/>
      </c>
      <c r="E37" s="33" t="str">
        <f>IF(C37="","",VLOOKUP(C37,'Fixed Fee List'!$C$350:$F$689,4,0))</f>
        <v/>
      </c>
      <c r="F37" s="38"/>
      <c r="G37" s="35" t="str">
        <f t="shared" si="0"/>
        <v>₱0</v>
      </c>
    </row>
    <row r="38" spans="1:7" ht="14.4" x14ac:dyDescent="0.3">
      <c r="A38" s="29" t="str">
        <f>IF(C38="","",VLOOKUP(C38,'Fixed Fee List'!$C$350:$F$689,3,0))</f>
        <v/>
      </c>
      <c r="B38" s="36"/>
      <c r="C38" s="37"/>
      <c r="D38" s="32" t="str">
        <f>IF(C38="","",VLOOKUP(C38,'Fixed Fee List'!$C$350:$F$689,2,0))</f>
        <v/>
      </c>
      <c r="E38" s="33" t="str">
        <f>IF(C38="","",VLOOKUP(C38,'Fixed Fee List'!$C$350:$F$689,4,0))</f>
        <v/>
      </c>
      <c r="F38" s="38"/>
      <c r="G38" s="35" t="str">
        <f t="shared" si="0"/>
        <v>₱0</v>
      </c>
    </row>
    <row r="39" spans="1:7" ht="14.4" x14ac:dyDescent="0.3">
      <c r="A39" s="29" t="str">
        <f>IF(C39="","",VLOOKUP(C39,'Fixed Fee List'!$C$350:$F$689,3,0))</f>
        <v/>
      </c>
      <c r="B39" s="36"/>
      <c r="C39" s="37"/>
      <c r="D39" s="32" t="str">
        <f>IF(C39="","",VLOOKUP(C39,'Fixed Fee List'!$C$350:$F$689,2,0))</f>
        <v/>
      </c>
      <c r="E39" s="33" t="str">
        <f>IF(C39="","",VLOOKUP(C39,'Fixed Fee List'!$C$350:$F$689,4,0))</f>
        <v/>
      </c>
      <c r="F39" s="38"/>
      <c r="G39" s="35" t="str">
        <f t="shared" si="0"/>
        <v>₱0</v>
      </c>
    </row>
    <row r="40" spans="1:7" ht="14.4" x14ac:dyDescent="0.3">
      <c r="A40" s="29" t="str">
        <f>IF(C40="","",VLOOKUP(C40,'Fixed Fee List'!$C$350:$F$689,3,0))</f>
        <v/>
      </c>
      <c r="B40" s="36"/>
      <c r="C40" s="37"/>
      <c r="D40" s="32" t="str">
        <f>IF(C40="","",VLOOKUP(C40,'Fixed Fee List'!$C$350:$F$689,2,0))</f>
        <v/>
      </c>
      <c r="E40" s="33" t="str">
        <f>IF(C40="","",VLOOKUP(C40,'Fixed Fee List'!$C$350:$F$689,4,0))</f>
        <v/>
      </c>
      <c r="F40" s="38"/>
      <c r="G40" s="35" t="str">
        <f t="shared" si="0"/>
        <v>₱0</v>
      </c>
    </row>
    <row r="41" spans="1:7" ht="14.4" x14ac:dyDescent="0.3">
      <c r="A41" s="29" t="str">
        <f>IF(C41="","",VLOOKUP(C41,'Fixed Fee List'!$C$350:$F$689,3,0))</f>
        <v/>
      </c>
      <c r="B41" s="36"/>
      <c r="C41" s="37"/>
      <c r="D41" s="32" t="str">
        <f>IF(C41="","",VLOOKUP(C41,'Fixed Fee List'!$C$350:$F$689,2,0))</f>
        <v/>
      </c>
      <c r="E41" s="33" t="str">
        <f>IF(C41="","",VLOOKUP(C41,'Fixed Fee List'!$C$350:$F$689,4,0))</f>
        <v/>
      </c>
      <c r="F41" s="38"/>
      <c r="G41" s="35" t="str">
        <f t="shared" si="0"/>
        <v>₱0</v>
      </c>
    </row>
    <row r="42" spans="1:7" ht="14.4" x14ac:dyDescent="0.3">
      <c r="A42" s="29" t="str">
        <f>IF(C42="","",VLOOKUP(C42,'Fixed Fee List'!$C$350:$F$689,3,0))</f>
        <v/>
      </c>
      <c r="B42" s="36"/>
      <c r="C42" s="37"/>
      <c r="D42" s="32" t="str">
        <f>IF(C42="","",VLOOKUP(C42,'Fixed Fee List'!$C$350:$F$689,2,0))</f>
        <v/>
      </c>
      <c r="E42" s="33" t="str">
        <f>IF(C42="","",VLOOKUP(C42,'Fixed Fee List'!$C$350:$F$689,4,0))</f>
        <v/>
      </c>
      <c r="F42" s="38"/>
      <c r="G42" s="35" t="str">
        <f t="shared" si="0"/>
        <v>₱0</v>
      </c>
    </row>
    <row r="43" spans="1:7" ht="14.4" x14ac:dyDescent="0.3">
      <c r="A43" s="29" t="str">
        <f>IF(C43="","",VLOOKUP(C43,'Fixed Fee List'!$C$350:$F$689,3,0))</f>
        <v/>
      </c>
      <c r="B43" s="36"/>
      <c r="C43" s="37"/>
      <c r="D43" s="32" t="str">
        <f>IF(C43="","",VLOOKUP(C43,'Fixed Fee List'!$C$350:$F$689,2,0))</f>
        <v/>
      </c>
      <c r="E43" s="33" t="str">
        <f>IF(C43="","",VLOOKUP(C43,'Fixed Fee List'!$C$350:$F$689,4,0))</f>
        <v/>
      </c>
      <c r="F43" s="38"/>
      <c r="G43" s="35" t="str">
        <f t="shared" si="0"/>
        <v>₱0</v>
      </c>
    </row>
    <row r="44" spans="1:7" ht="14.4" x14ac:dyDescent="0.3">
      <c r="A44" s="29" t="str">
        <f>IF(C44="","",VLOOKUP(C44,'Fixed Fee List'!$C$350:$F$689,3,0))</f>
        <v/>
      </c>
      <c r="B44" s="36"/>
      <c r="C44" s="37"/>
      <c r="D44" s="32" t="str">
        <f>IF(C44="","",VLOOKUP(C44,'Fixed Fee List'!$C$350:$F$689,2,0))</f>
        <v/>
      </c>
      <c r="E44" s="33" t="str">
        <f>IF(C44="","",VLOOKUP(C44,'Fixed Fee List'!$C$350:$F$689,4,0))</f>
        <v/>
      </c>
      <c r="F44" s="38"/>
      <c r="G44" s="35" t="str">
        <f t="shared" si="0"/>
        <v>₱0</v>
      </c>
    </row>
    <row r="45" spans="1:7" ht="14.4" x14ac:dyDescent="0.3">
      <c r="A45" s="29" t="str">
        <f>IF(C45="","",VLOOKUP(C45,'Fixed Fee List'!$C$350:$F$689,3,0))</f>
        <v/>
      </c>
      <c r="B45" s="36"/>
      <c r="C45" s="37"/>
      <c r="D45" s="32" t="str">
        <f>IF(C45="","",VLOOKUP(C45,'Fixed Fee List'!$C$350:$F$689,2,0))</f>
        <v/>
      </c>
      <c r="E45" s="33" t="str">
        <f>IF(C45="","",VLOOKUP(C45,'Fixed Fee List'!$C$350:$F$689,4,0))</f>
        <v/>
      </c>
      <c r="F45" s="38"/>
      <c r="G45" s="35" t="str">
        <f t="shared" si="0"/>
        <v>₱0</v>
      </c>
    </row>
    <row r="46" spans="1:7" ht="14.4" x14ac:dyDescent="0.3">
      <c r="A46" s="29" t="str">
        <f>IF(C46="","",VLOOKUP(C46,'Fixed Fee List'!$C$350:$F$689,3,0))</f>
        <v/>
      </c>
      <c r="B46" s="36"/>
      <c r="C46" s="37"/>
      <c r="D46" s="32" t="str">
        <f>IF(C46="","",VLOOKUP(C46,'Fixed Fee List'!$C$350:$F$689,2,0))</f>
        <v/>
      </c>
      <c r="E46" s="33" t="str">
        <f>IF(C46="","",VLOOKUP(C46,'Fixed Fee List'!$C$350:$F$689,4,0))</f>
        <v/>
      </c>
      <c r="F46" s="38"/>
      <c r="G46" s="35" t="str">
        <f t="shared" si="0"/>
        <v>₱0</v>
      </c>
    </row>
    <row r="47" spans="1:7" ht="14.4" x14ac:dyDescent="0.3">
      <c r="A47" s="29" t="str">
        <f>IF(C47="","",VLOOKUP(C47,'Fixed Fee List'!$C$350:$F$689,3,0))</f>
        <v/>
      </c>
      <c r="B47" s="36"/>
      <c r="C47" s="37"/>
      <c r="D47" s="32" t="str">
        <f>IF(C47="","",VLOOKUP(C47,'Fixed Fee List'!$C$350:$F$689,2,0))</f>
        <v/>
      </c>
      <c r="E47" s="33" t="str">
        <f>IF(C47="","",VLOOKUP(C47,'Fixed Fee List'!$C$350:$F$689,4,0))</f>
        <v/>
      </c>
      <c r="F47" s="38"/>
      <c r="G47" s="35" t="str">
        <f t="shared" si="0"/>
        <v>₱0</v>
      </c>
    </row>
    <row r="48" spans="1:7" ht="14.4" x14ac:dyDescent="0.3">
      <c r="A48" s="29" t="str">
        <f>IF(C48="","",VLOOKUP(C48,'Fixed Fee List'!$C$350:$F$689,3,0))</f>
        <v/>
      </c>
      <c r="B48" s="36"/>
      <c r="C48" s="37"/>
      <c r="D48" s="32" t="str">
        <f>IF(C48="","",VLOOKUP(C48,'Fixed Fee List'!$C$350:$F$689,2,0))</f>
        <v/>
      </c>
      <c r="E48" s="33" t="str">
        <f>IF(C48="","",VLOOKUP(C48,'Fixed Fee List'!$C$350:$F$689,4,0))</f>
        <v/>
      </c>
      <c r="F48" s="38"/>
      <c r="G48" s="35" t="str">
        <f t="shared" si="0"/>
        <v>₱0</v>
      </c>
    </row>
    <row r="49" spans="1:7" ht="14.4" x14ac:dyDescent="0.3">
      <c r="A49" s="29" t="str">
        <f>IF(C49="","",VLOOKUP(C49,'Fixed Fee List'!$C$350:$F$689,3,0))</f>
        <v/>
      </c>
      <c r="B49" s="36"/>
      <c r="C49" s="37"/>
      <c r="D49" s="32" t="str">
        <f>IF(C49="","",VLOOKUP(C49,'Fixed Fee List'!$C$350:$F$689,2,0))</f>
        <v/>
      </c>
      <c r="E49" s="33" t="str">
        <f>IF(C49="","",VLOOKUP(C49,'Fixed Fee List'!$C$350:$F$689,4,0))</f>
        <v/>
      </c>
      <c r="F49" s="38"/>
      <c r="G49" s="35" t="str">
        <f t="shared" si="0"/>
        <v>₱0</v>
      </c>
    </row>
    <row r="50" spans="1:7" ht="14.4" x14ac:dyDescent="0.3">
      <c r="A50" s="29" t="str">
        <f>IF(C50="","",VLOOKUP(C50,'Fixed Fee List'!$C$350:$F$689,3,0))</f>
        <v/>
      </c>
      <c r="B50" s="36"/>
      <c r="C50" s="37"/>
      <c r="D50" s="32" t="str">
        <f>IF(C50="","",VLOOKUP(C50,'Fixed Fee List'!$C$350:$F$689,2,0))</f>
        <v/>
      </c>
      <c r="E50" s="33" t="str">
        <f>IF(C50="","",VLOOKUP(C50,'Fixed Fee List'!$C$350:$F$689,4,0))</f>
        <v/>
      </c>
      <c r="F50" s="38"/>
      <c r="G50" s="35" t="str">
        <f t="shared" si="0"/>
        <v>₱0</v>
      </c>
    </row>
    <row r="51" spans="1:7" ht="14.4" x14ac:dyDescent="0.3">
      <c r="A51" s="29" t="str">
        <f>IF(C51="","",VLOOKUP(C51,'Fixed Fee List'!$C$350:$F$689,3,0))</f>
        <v/>
      </c>
      <c r="B51" s="36"/>
      <c r="C51" s="37"/>
      <c r="D51" s="32" t="str">
        <f>IF(C51="","",VLOOKUP(C51,'Fixed Fee List'!$C$350:$F$689,2,0))</f>
        <v/>
      </c>
      <c r="E51" s="33" t="str">
        <f>IF(C51="","",VLOOKUP(C51,'Fixed Fee List'!$C$350:$F$689,4,0))</f>
        <v/>
      </c>
      <c r="F51" s="38"/>
      <c r="G51" s="35" t="str">
        <f t="shared" si="0"/>
        <v>₱0</v>
      </c>
    </row>
    <row r="52" spans="1:7" ht="14.4" x14ac:dyDescent="0.3">
      <c r="A52" s="29" t="str">
        <f>IF(C52="","",VLOOKUP(C52,'Fixed Fee List'!$C$350:$F$689,3,0))</f>
        <v/>
      </c>
      <c r="B52" s="36"/>
      <c r="C52" s="37"/>
      <c r="D52" s="32" t="str">
        <f>IF(C52="","",VLOOKUP(C52,'Fixed Fee List'!$C$350:$F$689,2,0))</f>
        <v/>
      </c>
      <c r="E52" s="33" t="str">
        <f>IF(C52="","",VLOOKUP(C52,'Fixed Fee List'!$C$350:$F$689,4,0))</f>
        <v/>
      </c>
      <c r="F52" s="38"/>
      <c r="G52" s="35" t="str">
        <f t="shared" si="0"/>
        <v>₱0</v>
      </c>
    </row>
    <row r="53" spans="1:7" ht="14.4" x14ac:dyDescent="0.3">
      <c r="A53" s="29" t="str">
        <f>IF(C53="","",VLOOKUP(C53,'Fixed Fee List'!$C$350:$F$689,3,0))</f>
        <v/>
      </c>
      <c r="B53" s="36"/>
      <c r="C53" s="37"/>
      <c r="D53" s="32" t="str">
        <f>IF(C53="","",VLOOKUP(C53,'Fixed Fee List'!$C$350:$F$689,2,0))</f>
        <v/>
      </c>
      <c r="E53" s="33" t="str">
        <f>IF(C53="","",VLOOKUP(C53,'Fixed Fee List'!$C$350:$F$689,4,0))</f>
        <v/>
      </c>
      <c r="F53" s="38"/>
      <c r="G53" s="35" t="str">
        <f t="shared" si="0"/>
        <v>₱0</v>
      </c>
    </row>
    <row r="54" spans="1:7" ht="14.4" x14ac:dyDescent="0.3">
      <c r="A54" s="29" t="str">
        <f>IF(C54="","",VLOOKUP(C54,'Fixed Fee List'!$C$350:$F$689,3,0))</f>
        <v/>
      </c>
      <c r="B54" s="36"/>
      <c r="C54" s="37"/>
      <c r="D54" s="32" t="str">
        <f>IF(C54="","",VLOOKUP(C54,'Fixed Fee List'!$C$350:$F$689,2,0))</f>
        <v/>
      </c>
      <c r="E54" s="33" t="str">
        <f>IF(C54="","",VLOOKUP(C54,'Fixed Fee List'!$C$350:$F$689,4,0))</f>
        <v/>
      </c>
      <c r="F54" s="38"/>
      <c r="G54" s="35" t="str">
        <f t="shared" si="0"/>
        <v>₱0</v>
      </c>
    </row>
    <row r="55" spans="1:7" ht="14.4" x14ac:dyDescent="0.3">
      <c r="A55" s="29" t="str">
        <f>IF(C55="","",VLOOKUP(C55,'Fixed Fee List'!$C$350:$F$689,3,0))</f>
        <v/>
      </c>
      <c r="B55" s="36"/>
      <c r="C55" s="37"/>
      <c r="D55" s="32" t="str">
        <f>IF(C55="","",VLOOKUP(C55,'Fixed Fee List'!$C$350:$F$689,2,0))</f>
        <v/>
      </c>
      <c r="E55" s="33" t="str">
        <f>IF(C55="","",VLOOKUP(C55,'Fixed Fee List'!$C$350:$F$689,4,0))</f>
        <v/>
      </c>
      <c r="F55" s="38"/>
      <c r="G55" s="35" t="str">
        <f t="shared" si="0"/>
        <v>₱0</v>
      </c>
    </row>
    <row r="56" spans="1:7" ht="14.4" x14ac:dyDescent="0.3">
      <c r="A56" s="29" t="str">
        <f>IF(C56="","",VLOOKUP(C56,'Fixed Fee List'!$C$350:$F$689,3,0))</f>
        <v/>
      </c>
      <c r="B56" s="36"/>
      <c r="C56" s="37"/>
      <c r="D56" s="32" t="str">
        <f>IF(C56="","",VLOOKUP(C56,'Fixed Fee List'!$C$350:$F$689,2,0))</f>
        <v/>
      </c>
      <c r="E56" s="33" t="str">
        <f>IF(C56="","",VLOOKUP(C56,'Fixed Fee List'!$C$350:$F$689,4,0))</f>
        <v/>
      </c>
      <c r="F56" s="38"/>
      <c r="G56" s="35" t="str">
        <f t="shared" si="0"/>
        <v>₱0</v>
      </c>
    </row>
    <row r="57" spans="1:7" ht="14.4" x14ac:dyDescent="0.3">
      <c r="A57" s="29" t="str">
        <f>IF(C57="","",VLOOKUP(C57,'Fixed Fee List'!$C$350:$F$689,3,0))</f>
        <v/>
      </c>
      <c r="B57" s="36"/>
      <c r="C57" s="37"/>
      <c r="D57" s="32" t="str">
        <f>IF(C57="","",VLOOKUP(C57,'Fixed Fee List'!$C$350:$F$689,2,0))</f>
        <v/>
      </c>
      <c r="E57" s="33" t="str">
        <f>IF(C57="","",VLOOKUP(C57,'Fixed Fee List'!$C$350:$F$689,4,0))</f>
        <v/>
      </c>
      <c r="F57" s="38"/>
      <c r="G57" s="35" t="str">
        <f t="shared" si="0"/>
        <v>₱0</v>
      </c>
    </row>
    <row r="58" spans="1:7" ht="14.4" x14ac:dyDescent="0.3">
      <c r="A58" s="29" t="str">
        <f>IF(C58="","",VLOOKUP(C58,'Fixed Fee List'!$C$350:$F$689,3,0))</f>
        <v/>
      </c>
      <c r="B58" s="36"/>
      <c r="C58" s="37"/>
      <c r="D58" s="32" t="str">
        <f>IF(C58="","",VLOOKUP(C58,'Fixed Fee List'!$C$350:$F$689,2,0))</f>
        <v/>
      </c>
      <c r="E58" s="33" t="str">
        <f>IF(C58="","",VLOOKUP(C58,'Fixed Fee List'!$C$350:$F$689,4,0))</f>
        <v/>
      </c>
      <c r="F58" s="38"/>
      <c r="G58" s="35" t="str">
        <f t="shared" si="0"/>
        <v>₱0</v>
      </c>
    </row>
    <row r="59" spans="1:7" ht="14.4" x14ac:dyDescent="0.3">
      <c r="A59" s="29" t="str">
        <f>IF(C59="","",VLOOKUP(C59,'Fixed Fee List'!$C$350:$F$689,3,0))</f>
        <v/>
      </c>
      <c r="B59" s="36"/>
      <c r="C59" s="37"/>
      <c r="D59" s="32" t="str">
        <f>IF(C59="","",VLOOKUP(C59,'Fixed Fee List'!$C$350:$F$689,2,0))</f>
        <v/>
      </c>
      <c r="E59" s="33" t="str">
        <f>IF(C59="","",VLOOKUP(C59,'Fixed Fee List'!$C$350:$F$689,4,0))</f>
        <v/>
      </c>
      <c r="F59" s="38"/>
      <c r="G59" s="35" t="str">
        <f t="shared" si="0"/>
        <v>₱0</v>
      </c>
    </row>
    <row r="60" spans="1:7" ht="14.4" x14ac:dyDescent="0.3">
      <c r="A60" s="29" t="str">
        <f>IF(C60="","",VLOOKUP(C60,'Fixed Fee List'!$C$350:$F$689,3,0))</f>
        <v/>
      </c>
      <c r="B60" s="36"/>
      <c r="C60" s="37"/>
      <c r="D60" s="32" t="str">
        <f>IF(C60="","",VLOOKUP(C60,'Fixed Fee List'!$C$350:$F$689,2,0))</f>
        <v/>
      </c>
      <c r="E60" s="33" t="str">
        <f>IF(C60="","",VLOOKUP(C60,'Fixed Fee List'!$C$350:$F$689,4,0))</f>
        <v/>
      </c>
      <c r="F60" s="38"/>
      <c r="G60" s="35" t="str">
        <f t="shared" si="0"/>
        <v>₱0</v>
      </c>
    </row>
    <row r="61" spans="1:7" ht="14.4" x14ac:dyDescent="0.3">
      <c r="A61" s="29" t="str">
        <f>IF(C61="","",VLOOKUP(C61,'Fixed Fee List'!$C$350:$F$689,3,0))</f>
        <v/>
      </c>
      <c r="B61" s="40"/>
      <c r="C61" s="41"/>
      <c r="D61" s="32" t="str">
        <f>IF(C61="","",VLOOKUP(C61,'Fixed Fee List'!$C$350:$F$689,2,0))</f>
        <v/>
      </c>
      <c r="E61" s="33" t="str">
        <f>IF(C61="","",VLOOKUP(C61,'Fixed Fee List'!$C$350:$F$689,4,0))</f>
        <v/>
      </c>
      <c r="F61" s="42"/>
      <c r="G61" s="35" t="str">
        <f t="shared" si="0"/>
        <v>₱0</v>
      </c>
    </row>
    <row r="62" spans="1:7" ht="14.4" x14ac:dyDescent="0.3">
      <c r="A62" s="67" t="s">
        <v>43</v>
      </c>
      <c r="B62" s="67"/>
      <c r="C62" s="67"/>
      <c r="D62" s="67"/>
      <c r="E62" s="67"/>
      <c r="F62" s="67"/>
      <c r="G62" s="43">
        <f>SUM(G22:G61)</f>
        <v>0</v>
      </c>
    </row>
    <row r="63" spans="1:7" ht="14.4" x14ac:dyDescent="0.3">
      <c r="A63" s="68" t="s">
        <v>44</v>
      </c>
      <c r="B63" s="68"/>
      <c r="C63" s="68"/>
      <c r="D63" s="68"/>
      <c r="E63" s="68"/>
      <c r="F63" s="68"/>
      <c r="G63" s="44">
        <f>D18+G62</f>
        <v>0</v>
      </c>
    </row>
    <row r="64" spans="1:7" ht="14.25" customHeight="1" x14ac:dyDescent="0.3">
      <c r="A64" s="69" t="s">
        <v>45</v>
      </c>
      <c r="B64" s="69"/>
      <c r="C64" s="69"/>
      <c r="D64" s="69"/>
      <c r="E64" s="69"/>
      <c r="F64" s="69"/>
      <c r="G64" s="11"/>
    </row>
    <row r="65" spans="1:7" ht="14.4" x14ac:dyDescent="0.3">
      <c r="A65" s="69"/>
      <c r="B65" s="69"/>
      <c r="C65" s="69"/>
      <c r="D65" s="69"/>
      <c r="E65" s="69"/>
      <c r="F65" s="69"/>
      <c r="G65" s="11"/>
    </row>
    <row r="66" spans="1:7" ht="14.4" x14ac:dyDescent="0.3">
      <c r="A66" s="9"/>
      <c r="B66" s="70"/>
      <c r="C66" s="70"/>
      <c r="D66" s="13"/>
      <c r="E66" s="13"/>
      <c r="F66" s="10"/>
      <c r="G66" s="45"/>
    </row>
    <row r="67" spans="1:7" ht="14.4" x14ac:dyDescent="0.3">
      <c r="A67" s="46"/>
      <c r="B67" s="71" t="s">
        <v>46</v>
      </c>
      <c r="C67" s="71"/>
      <c r="D67" s="1" t="s">
        <v>47</v>
      </c>
      <c r="E67" s="1" t="s">
        <v>48</v>
      </c>
      <c r="F67" s="47"/>
      <c r="G67" s="48"/>
    </row>
  </sheetData>
  <mergeCells count="10">
    <mergeCell ref="A15:B15"/>
    <mergeCell ref="A16:B16"/>
    <mergeCell ref="A17:B17"/>
    <mergeCell ref="A18:C18"/>
    <mergeCell ref="A20:G20"/>
    <mergeCell ref="A62:F62"/>
    <mergeCell ref="A63:F63"/>
    <mergeCell ref="A64:F65"/>
    <mergeCell ref="B66:C66"/>
    <mergeCell ref="B67:C67"/>
  </mergeCells>
  <dataValidations count="2">
    <dataValidation type="list" allowBlank="1" showInputMessage="1" showErrorMessage="1" sqref="B22:B61" xr:uid="{00000000-0002-0000-0100-000000000000}">
      <formula1>Category</formula1>
      <formula2>0</formula2>
    </dataValidation>
    <dataValidation type="list" allowBlank="1" showInputMessage="1" showErrorMessage="1" sqref="C22:C61" xr:uid="{00000000-0002-0000-0100-000001000000}">
      <formula1>INDIRECT(B22)</formula1>
      <formula2>0</formula2>
    </dataValidation>
  </dataValidations>
  <pageMargins left="0.23611111111111099" right="0.23611111111111099" top="0.23611111111111099" bottom="0.23611111111111099" header="0.511811023622047" footer="0.511811023622047"/>
  <pageSetup scale="68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2000000}">
          <x14:formula1>
            <xm:f>'Fixed Fee List'!$I$12:$I$13</xm:f>
          </x14:formula1>
          <x14:formula2>
            <xm:f>0</xm:f>
          </x14:formula2>
          <xm:sqref>C17</xm:sqref>
        </x14:dataValidation>
        <x14:dataValidation type="list" allowBlank="1" showInputMessage="1" showErrorMessage="1" xr:uid="{00000000-0002-0000-0100-000003000000}">
          <x14:formula1>
            <xm:f>'Fixed Fee List'!$I$6:$I$10</xm:f>
          </x14:formula1>
          <x14:formula2>
            <xm:f>0</xm:f>
          </x14:formula2>
          <xm:sqref>E9</xm:sqref>
        </x14:dataValidation>
        <x14:dataValidation type="list" allowBlank="1" showInputMessage="1" showErrorMessage="1" xr:uid="{00000000-0002-0000-0100-000004000000}">
          <x14:formula1>
            <xm:f>'Fixed Fee List'!$C$3:$C$4</xm:f>
          </x14:formula1>
          <x14:formula2>
            <xm:f>0</xm:f>
          </x14:formula2>
          <xm:sqref>C16</xm:sqref>
        </x14:dataValidation>
        <x14:dataValidation type="list" allowBlank="1" showInputMessage="1" showErrorMessage="1" xr:uid="{00000000-0002-0000-0100-000005000000}">
          <x14:formula1>
            <xm:f>'Fixed Fee List'!$G$6:$G$29</xm:f>
          </x14:formula1>
          <x14:formula2>
            <xm:f>0</xm:f>
          </x14:formula2>
          <xm:sqref>C9:C13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93"/>
  <sheetViews>
    <sheetView view="pageBreakPreview" zoomScale="92" zoomScaleNormal="101" zoomScalePageLayoutView="92" workbookViewId="0">
      <selection activeCell="U703" sqref="U703"/>
    </sheetView>
  </sheetViews>
  <sheetFormatPr defaultColWidth="8.5546875" defaultRowHeight="14.25" customHeight="1" x14ac:dyDescent="0.3"/>
  <cols>
    <col min="2" max="2" width="28.21875" customWidth="1"/>
    <col min="3" max="3" width="39.21875" customWidth="1"/>
    <col min="4" max="5" width="12.44140625" customWidth="1"/>
    <col min="6" max="6" width="16.44140625" customWidth="1"/>
    <col min="7" max="7" width="0" hidden="1" customWidth="1"/>
    <col min="8" max="10" width="8.88671875" hidden="1" customWidth="1"/>
    <col min="11" max="11" width="25.109375" hidden="1" customWidth="1"/>
    <col min="12" max="12" width="21.6640625" hidden="1" customWidth="1"/>
    <col min="13" max="13" width="19.33203125" hidden="1" customWidth="1"/>
    <col min="14" max="14" width="19.21875" hidden="1" customWidth="1"/>
    <col min="15" max="15" width="14.21875" hidden="1" customWidth="1"/>
    <col min="16" max="16" width="19.33203125" hidden="1" customWidth="1"/>
    <col min="17" max="17" width="18.44140625" hidden="1" customWidth="1"/>
    <col min="18" max="19" width="8.88671875" customWidth="1"/>
  </cols>
  <sheetData>
    <row r="1" spans="1:16" ht="28.2" thickBot="1" x14ac:dyDescent="0.35">
      <c r="A1" s="49" t="s">
        <v>49</v>
      </c>
      <c r="B1" s="50" t="s">
        <v>39</v>
      </c>
      <c r="C1" s="50" t="s">
        <v>32</v>
      </c>
      <c r="D1" s="50" t="s">
        <v>33</v>
      </c>
      <c r="E1" s="50" t="s">
        <v>40</v>
      </c>
    </row>
    <row r="2" spans="1:16" ht="15" thickBot="1" x14ac:dyDescent="0.35">
      <c r="A2" s="77" t="s">
        <v>50</v>
      </c>
      <c r="B2" s="77"/>
      <c r="C2" s="77"/>
      <c r="D2" s="77"/>
      <c r="E2" s="77"/>
    </row>
    <row r="3" spans="1:16" ht="15" thickBot="1" x14ac:dyDescent="0.35">
      <c r="A3" s="51">
        <v>4</v>
      </c>
      <c r="B3" s="36" t="s">
        <v>34</v>
      </c>
      <c r="C3" s="52" t="s">
        <v>51</v>
      </c>
      <c r="D3" s="53">
        <v>707</v>
      </c>
      <c r="E3" s="36" t="s">
        <v>52</v>
      </c>
    </row>
    <row r="4" spans="1:16" ht="15" thickBot="1" x14ac:dyDescent="0.35">
      <c r="A4" s="51">
        <v>5</v>
      </c>
      <c r="B4" s="36" t="s">
        <v>34</v>
      </c>
      <c r="C4" s="52" t="s">
        <v>53</v>
      </c>
      <c r="D4" s="53">
        <v>260</v>
      </c>
      <c r="E4" s="36" t="s">
        <v>52</v>
      </c>
    </row>
    <row r="5" spans="1:16" ht="28.2" thickBot="1" x14ac:dyDescent="0.35">
      <c r="A5" s="54">
        <v>6</v>
      </c>
      <c r="B5" s="40" t="s">
        <v>54</v>
      </c>
      <c r="C5" s="55" t="s">
        <v>55</v>
      </c>
      <c r="D5" s="56">
        <v>300</v>
      </c>
      <c r="E5" s="40" t="s">
        <v>52</v>
      </c>
      <c r="G5" t="s">
        <v>56</v>
      </c>
      <c r="H5" t="s">
        <v>57</v>
      </c>
    </row>
    <row r="6" spans="1:16" ht="16.2" thickBot="1" x14ac:dyDescent="0.35">
      <c r="A6" s="77" t="s">
        <v>58</v>
      </c>
      <c r="B6" s="77"/>
      <c r="C6" s="77"/>
      <c r="D6" s="77"/>
      <c r="E6" s="77"/>
      <c r="G6" s="57" t="s">
        <v>59</v>
      </c>
      <c r="I6">
        <v>1</v>
      </c>
      <c r="J6" s="58" t="s">
        <v>60</v>
      </c>
      <c r="K6" s="59" t="s">
        <v>61</v>
      </c>
      <c r="L6" s="59" t="s">
        <v>62</v>
      </c>
      <c r="M6" s="59" t="s">
        <v>63</v>
      </c>
      <c r="N6" s="59" t="s">
        <v>64</v>
      </c>
      <c r="O6" s="59" t="s">
        <v>65</v>
      </c>
      <c r="P6" s="59" t="s">
        <v>66</v>
      </c>
    </row>
    <row r="7" spans="1:16" ht="16.2" thickBot="1" x14ac:dyDescent="0.35">
      <c r="A7" s="60">
        <v>1</v>
      </c>
      <c r="B7" s="30" t="s">
        <v>61</v>
      </c>
      <c r="C7" s="61" t="s">
        <v>67</v>
      </c>
      <c r="D7" s="62">
        <v>1326</v>
      </c>
      <c r="E7" s="30" t="s">
        <v>52</v>
      </c>
      <c r="G7" s="57" t="s">
        <v>68</v>
      </c>
      <c r="I7">
        <v>2</v>
      </c>
      <c r="J7" s="63" t="s">
        <v>61</v>
      </c>
      <c r="K7" t="s">
        <v>67</v>
      </c>
      <c r="L7" t="s">
        <v>69</v>
      </c>
      <c r="M7" t="s">
        <v>70</v>
      </c>
      <c r="N7" t="s">
        <v>71</v>
      </c>
      <c r="O7" t="s">
        <v>72</v>
      </c>
      <c r="P7" t="s">
        <v>73</v>
      </c>
    </row>
    <row r="8" spans="1:16" ht="16.2" thickBot="1" x14ac:dyDescent="0.35">
      <c r="A8" s="51">
        <v>2</v>
      </c>
      <c r="B8" s="36" t="s">
        <v>61</v>
      </c>
      <c r="C8" s="61" t="s">
        <v>74</v>
      </c>
      <c r="D8" s="53">
        <v>423</v>
      </c>
      <c r="E8" s="36" t="s">
        <v>52</v>
      </c>
      <c r="G8" s="57" t="s">
        <v>75</v>
      </c>
      <c r="I8">
        <v>3</v>
      </c>
      <c r="J8" s="63" t="s">
        <v>76</v>
      </c>
      <c r="K8" t="s">
        <v>74</v>
      </c>
      <c r="L8" t="s">
        <v>77</v>
      </c>
      <c r="N8" t="s">
        <v>78</v>
      </c>
      <c r="O8" t="s">
        <v>79</v>
      </c>
      <c r="P8" t="s">
        <v>80</v>
      </c>
    </row>
    <row r="9" spans="1:16" ht="16.2" thickBot="1" x14ac:dyDescent="0.35">
      <c r="A9" s="51">
        <v>3</v>
      </c>
      <c r="B9" s="36" t="s">
        <v>63</v>
      </c>
      <c r="C9" s="61" t="s">
        <v>70</v>
      </c>
      <c r="D9" s="53">
        <v>650</v>
      </c>
      <c r="E9" s="36" t="s">
        <v>52</v>
      </c>
      <c r="G9" s="57" t="s">
        <v>81</v>
      </c>
      <c r="I9">
        <v>4</v>
      </c>
      <c r="J9" s="63" t="s">
        <v>82</v>
      </c>
      <c r="K9" t="s">
        <v>83</v>
      </c>
      <c r="L9" t="s">
        <v>84</v>
      </c>
      <c r="N9" t="s">
        <v>85</v>
      </c>
      <c r="O9" t="s">
        <v>86</v>
      </c>
      <c r="P9" t="s">
        <v>87</v>
      </c>
    </row>
    <row r="10" spans="1:16" ht="16.2" thickBot="1" x14ac:dyDescent="0.35">
      <c r="A10" s="51">
        <v>7</v>
      </c>
      <c r="B10" s="36" t="s">
        <v>62</v>
      </c>
      <c r="C10" s="61" t="s">
        <v>69</v>
      </c>
      <c r="D10" s="53">
        <v>878</v>
      </c>
      <c r="E10" s="36" t="s">
        <v>52</v>
      </c>
      <c r="G10" s="57" t="s">
        <v>88</v>
      </c>
      <c r="I10">
        <v>5</v>
      </c>
      <c r="J10" s="63" t="s">
        <v>64</v>
      </c>
      <c r="L10" t="s">
        <v>89</v>
      </c>
      <c r="N10" t="s">
        <v>90</v>
      </c>
      <c r="O10" t="s">
        <v>91</v>
      </c>
      <c r="P10" t="s">
        <v>92</v>
      </c>
    </row>
    <row r="11" spans="1:16" ht="16.2" thickBot="1" x14ac:dyDescent="0.35">
      <c r="A11" s="51">
        <v>8</v>
      </c>
      <c r="B11" s="36" t="s">
        <v>62</v>
      </c>
      <c r="C11" s="61" t="s">
        <v>77</v>
      </c>
      <c r="D11" s="53">
        <v>398</v>
      </c>
      <c r="E11" s="36" t="s">
        <v>93</v>
      </c>
      <c r="G11" s="57" t="s">
        <v>94</v>
      </c>
      <c r="J11" s="63" t="s">
        <v>65</v>
      </c>
      <c r="L11" t="s">
        <v>95</v>
      </c>
      <c r="N11" t="s">
        <v>96</v>
      </c>
      <c r="O11" t="s">
        <v>97</v>
      </c>
      <c r="P11" t="s">
        <v>98</v>
      </c>
    </row>
    <row r="12" spans="1:16" ht="16.2" thickBot="1" x14ac:dyDescent="0.35">
      <c r="A12" s="51">
        <v>9</v>
      </c>
      <c r="B12" s="36" t="s">
        <v>62</v>
      </c>
      <c r="C12" s="61" t="s">
        <v>84</v>
      </c>
      <c r="D12" s="53">
        <v>133</v>
      </c>
      <c r="E12" s="36" t="s">
        <v>93</v>
      </c>
      <c r="G12" s="57" t="s">
        <v>99</v>
      </c>
      <c r="I12" t="s">
        <v>100</v>
      </c>
      <c r="J12" s="63" t="s">
        <v>66</v>
      </c>
      <c r="L12" t="s">
        <v>101</v>
      </c>
      <c r="N12" t="s">
        <v>102</v>
      </c>
      <c r="O12" t="s">
        <v>103</v>
      </c>
      <c r="P12" t="s">
        <v>104</v>
      </c>
    </row>
    <row r="13" spans="1:16" ht="16.2" thickBot="1" x14ac:dyDescent="0.35">
      <c r="A13" s="51">
        <v>10</v>
      </c>
      <c r="B13" s="36" t="s">
        <v>62</v>
      </c>
      <c r="C13" s="61" t="s">
        <v>89</v>
      </c>
      <c r="D13" s="53">
        <v>1213</v>
      </c>
      <c r="E13" s="36" t="s">
        <v>52</v>
      </c>
      <c r="G13" s="57" t="s">
        <v>105</v>
      </c>
      <c r="I13" t="s">
        <v>106</v>
      </c>
      <c r="L13" t="s">
        <v>107</v>
      </c>
      <c r="N13" t="s">
        <v>108</v>
      </c>
      <c r="O13" t="s">
        <v>109</v>
      </c>
      <c r="P13" t="s">
        <v>110</v>
      </c>
    </row>
    <row r="14" spans="1:16" ht="16.2" thickBot="1" x14ac:dyDescent="0.35">
      <c r="A14" s="51">
        <v>11</v>
      </c>
      <c r="B14" s="36" t="s">
        <v>62</v>
      </c>
      <c r="C14" s="61" t="s">
        <v>95</v>
      </c>
      <c r="D14" s="53">
        <v>163</v>
      </c>
      <c r="E14" s="36" t="s">
        <v>52</v>
      </c>
      <c r="G14" s="57" t="s">
        <v>111</v>
      </c>
      <c r="L14" t="s">
        <v>112</v>
      </c>
      <c r="N14" t="s">
        <v>113</v>
      </c>
      <c r="O14" t="s">
        <v>114</v>
      </c>
      <c r="P14" t="s">
        <v>115</v>
      </c>
    </row>
    <row r="15" spans="1:16" ht="16.2" thickBot="1" x14ac:dyDescent="0.35">
      <c r="A15" s="51">
        <v>12</v>
      </c>
      <c r="B15" s="36" t="s">
        <v>62</v>
      </c>
      <c r="C15" s="61" t="s">
        <v>101</v>
      </c>
      <c r="D15" s="64">
        <v>300</v>
      </c>
      <c r="E15" s="36" t="s">
        <v>93</v>
      </c>
      <c r="G15" s="57" t="s">
        <v>116</v>
      </c>
      <c r="L15" t="s">
        <v>117</v>
      </c>
      <c r="N15" t="s">
        <v>118</v>
      </c>
      <c r="O15" t="s">
        <v>119</v>
      </c>
      <c r="P15" t="s">
        <v>120</v>
      </c>
    </row>
    <row r="16" spans="1:16" ht="16.2" thickBot="1" x14ac:dyDescent="0.35">
      <c r="A16" s="51">
        <v>13</v>
      </c>
      <c r="B16" s="36" t="s">
        <v>62</v>
      </c>
      <c r="C16" s="61" t="s">
        <v>107</v>
      </c>
      <c r="D16" s="53">
        <v>714</v>
      </c>
      <c r="E16" s="36" t="s">
        <v>52</v>
      </c>
      <c r="G16" s="57" t="s">
        <v>121</v>
      </c>
      <c r="L16" t="s">
        <v>122</v>
      </c>
      <c r="N16" t="s">
        <v>123</v>
      </c>
      <c r="O16" t="s">
        <v>124</v>
      </c>
      <c r="P16" t="s">
        <v>125</v>
      </c>
    </row>
    <row r="17" spans="1:16" ht="16.2" thickBot="1" x14ac:dyDescent="0.35">
      <c r="A17" s="51">
        <v>14</v>
      </c>
      <c r="B17" s="36" t="s">
        <v>62</v>
      </c>
      <c r="C17" s="61" t="s">
        <v>112</v>
      </c>
      <c r="D17" s="53">
        <v>845</v>
      </c>
      <c r="E17" s="36" t="s">
        <v>52</v>
      </c>
      <c r="G17" s="57" t="s">
        <v>126</v>
      </c>
      <c r="L17" t="s">
        <v>127</v>
      </c>
      <c r="N17" t="s">
        <v>128</v>
      </c>
      <c r="O17" t="s">
        <v>129</v>
      </c>
      <c r="P17" t="s">
        <v>130</v>
      </c>
    </row>
    <row r="18" spans="1:16" ht="16.2" thickBot="1" x14ac:dyDescent="0.35">
      <c r="A18" s="51">
        <v>15</v>
      </c>
      <c r="B18" s="36" t="s">
        <v>62</v>
      </c>
      <c r="C18" s="61" t="s">
        <v>117</v>
      </c>
      <c r="D18" s="53">
        <v>70</v>
      </c>
      <c r="E18" s="36" t="s">
        <v>93</v>
      </c>
      <c r="G18" s="57" t="s">
        <v>131</v>
      </c>
      <c r="L18" t="s">
        <v>132</v>
      </c>
      <c r="N18" t="s">
        <v>133</v>
      </c>
      <c r="O18" t="s">
        <v>134</v>
      </c>
      <c r="P18" t="s">
        <v>135</v>
      </c>
    </row>
    <row r="19" spans="1:16" ht="16.2" thickBot="1" x14ac:dyDescent="0.35">
      <c r="A19" s="51">
        <v>16</v>
      </c>
      <c r="B19" s="36" t="s">
        <v>62</v>
      </c>
      <c r="C19" s="61" t="s">
        <v>122</v>
      </c>
      <c r="D19" s="53">
        <v>2483</v>
      </c>
      <c r="E19" s="36" t="s">
        <v>52</v>
      </c>
      <c r="G19" s="57" t="s">
        <v>136</v>
      </c>
      <c r="L19" t="s">
        <v>137</v>
      </c>
      <c r="N19" t="s">
        <v>138</v>
      </c>
      <c r="O19" t="s">
        <v>139</v>
      </c>
      <c r="P19" t="s">
        <v>140</v>
      </c>
    </row>
    <row r="20" spans="1:16" ht="16.2" thickBot="1" x14ac:dyDescent="0.35">
      <c r="A20" s="51">
        <v>17</v>
      </c>
      <c r="B20" s="36" t="s">
        <v>62</v>
      </c>
      <c r="C20" s="61" t="s">
        <v>127</v>
      </c>
      <c r="D20" s="53">
        <v>390</v>
      </c>
      <c r="E20" s="36" t="s">
        <v>93</v>
      </c>
      <c r="G20" s="57" t="s">
        <v>141</v>
      </c>
      <c r="L20" t="s">
        <v>142</v>
      </c>
      <c r="N20" t="s">
        <v>143</v>
      </c>
      <c r="O20" t="s">
        <v>144</v>
      </c>
      <c r="P20" t="s">
        <v>145</v>
      </c>
    </row>
    <row r="21" spans="1:16" ht="16.2" thickBot="1" x14ac:dyDescent="0.35">
      <c r="A21" s="51">
        <v>18</v>
      </c>
      <c r="B21" s="36" t="s">
        <v>62</v>
      </c>
      <c r="C21" s="61" t="s">
        <v>132</v>
      </c>
      <c r="D21" s="53">
        <v>408</v>
      </c>
      <c r="E21" s="36" t="s">
        <v>52</v>
      </c>
      <c r="G21" s="57" t="s">
        <v>146</v>
      </c>
      <c r="N21" t="s">
        <v>147</v>
      </c>
      <c r="O21" t="s">
        <v>148</v>
      </c>
      <c r="P21" t="s">
        <v>149</v>
      </c>
    </row>
    <row r="22" spans="1:16" ht="16.2" thickBot="1" x14ac:dyDescent="0.35">
      <c r="A22" s="51">
        <v>19</v>
      </c>
      <c r="B22" s="36" t="s">
        <v>62</v>
      </c>
      <c r="C22" s="61" t="s">
        <v>137</v>
      </c>
      <c r="D22" s="53">
        <v>172</v>
      </c>
      <c r="E22" s="36" t="s">
        <v>52</v>
      </c>
      <c r="G22" s="57" t="s">
        <v>150</v>
      </c>
      <c r="N22" t="s">
        <v>151</v>
      </c>
      <c r="O22" t="s">
        <v>152</v>
      </c>
      <c r="P22" t="s">
        <v>153</v>
      </c>
    </row>
    <row r="23" spans="1:16" ht="16.2" thickBot="1" x14ac:dyDescent="0.35">
      <c r="A23" s="51">
        <v>20</v>
      </c>
      <c r="B23" s="36" t="s">
        <v>62</v>
      </c>
      <c r="C23" s="61" t="s">
        <v>142</v>
      </c>
      <c r="D23" s="53">
        <v>156</v>
      </c>
      <c r="E23" s="36" t="s">
        <v>93</v>
      </c>
      <c r="G23" s="57" t="s">
        <v>154</v>
      </c>
      <c r="N23" t="s">
        <v>155</v>
      </c>
      <c r="O23" t="s">
        <v>156</v>
      </c>
      <c r="P23" t="s">
        <v>157</v>
      </c>
    </row>
    <row r="24" spans="1:16" ht="16.2" thickBot="1" x14ac:dyDescent="0.35">
      <c r="A24" s="51">
        <v>21</v>
      </c>
      <c r="B24" s="36" t="s">
        <v>64</v>
      </c>
      <c r="C24" s="61" t="s">
        <v>71</v>
      </c>
      <c r="D24" s="53">
        <v>8453</v>
      </c>
      <c r="E24" s="36" t="s">
        <v>52</v>
      </c>
      <c r="G24" s="57" t="s">
        <v>158</v>
      </c>
      <c r="N24" t="s">
        <v>159</v>
      </c>
      <c r="O24" t="s">
        <v>160</v>
      </c>
      <c r="P24" t="s">
        <v>161</v>
      </c>
    </row>
    <row r="25" spans="1:16" ht="16.2" thickBot="1" x14ac:dyDescent="0.35">
      <c r="A25" s="51">
        <v>22</v>
      </c>
      <c r="B25" s="36" t="s">
        <v>64</v>
      </c>
      <c r="C25" s="61" t="s">
        <v>78</v>
      </c>
      <c r="D25" s="53">
        <v>6602</v>
      </c>
      <c r="E25" s="36" t="s">
        <v>52</v>
      </c>
      <c r="G25" s="57" t="s">
        <v>162</v>
      </c>
      <c r="N25" t="s">
        <v>163</v>
      </c>
      <c r="O25" t="s">
        <v>164</v>
      </c>
      <c r="P25" t="s">
        <v>165</v>
      </c>
    </row>
    <row r="26" spans="1:16" ht="16.2" thickBot="1" x14ac:dyDescent="0.35">
      <c r="A26" s="51">
        <v>23</v>
      </c>
      <c r="B26" s="36" t="s">
        <v>64</v>
      </c>
      <c r="C26" s="61" t="s">
        <v>85</v>
      </c>
      <c r="D26" s="53">
        <v>19929</v>
      </c>
      <c r="E26" s="36" t="s">
        <v>52</v>
      </c>
      <c r="G26" s="57" t="s">
        <v>166</v>
      </c>
      <c r="N26" t="s">
        <v>167</v>
      </c>
      <c r="O26" t="s">
        <v>168</v>
      </c>
      <c r="P26" t="s">
        <v>169</v>
      </c>
    </row>
    <row r="27" spans="1:16" ht="16.2" thickBot="1" x14ac:dyDescent="0.35">
      <c r="A27" s="51">
        <v>24</v>
      </c>
      <c r="B27" s="36" t="s">
        <v>64</v>
      </c>
      <c r="C27" s="61" t="s">
        <v>90</v>
      </c>
      <c r="D27" s="53">
        <v>12828</v>
      </c>
      <c r="E27" s="36" t="s">
        <v>52</v>
      </c>
      <c r="G27" s="57" t="s">
        <v>170</v>
      </c>
      <c r="N27" t="s">
        <v>171</v>
      </c>
      <c r="O27" t="s">
        <v>172</v>
      </c>
      <c r="P27" t="s">
        <v>173</v>
      </c>
    </row>
    <row r="28" spans="1:16" ht="16.2" thickBot="1" x14ac:dyDescent="0.35">
      <c r="A28" s="51">
        <v>25</v>
      </c>
      <c r="B28" s="36" t="s">
        <v>64</v>
      </c>
      <c r="C28" s="61" t="s">
        <v>96</v>
      </c>
      <c r="D28" s="53">
        <v>7865</v>
      </c>
      <c r="E28" s="36" t="s">
        <v>52</v>
      </c>
      <c r="G28" s="57" t="s">
        <v>174</v>
      </c>
      <c r="N28" t="s">
        <v>175</v>
      </c>
      <c r="O28" t="s">
        <v>176</v>
      </c>
      <c r="P28" t="s">
        <v>177</v>
      </c>
    </row>
    <row r="29" spans="1:16" ht="16.2" thickBot="1" x14ac:dyDescent="0.35">
      <c r="A29" s="51">
        <v>26</v>
      </c>
      <c r="B29" s="36" t="s">
        <v>64</v>
      </c>
      <c r="C29" s="61" t="s">
        <v>102</v>
      </c>
      <c r="D29" s="53">
        <v>8987</v>
      </c>
      <c r="E29" s="36" t="s">
        <v>52</v>
      </c>
      <c r="G29" s="57" t="s">
        <v>178</v>
      </c>
      <c r="N29" t="s">
        <v>179</v>
      </c>
      <c r="O29" t="s">
        <v>180</v>
      </c>
      <c r="P29" t="s">
        <v>181</v>
      </c>
    </row>
    <row r="30" spans="1:16" ht="16.2" thickBot="1" x14ac:dyDescent="0.35">
      <c r="A30" s="51">
        <v>27</v>
      </c>
      <c r="B30" s="36" t="s">
        <v>64</v>
      </c>
      <c r="C30" s="61" t="s">
        <v>108</v>
      </c>
      <c r="D30" s="53">
        <v>7972</v>
      </c>
      <c r="E30" s="36" t="s">
        <v>52</v>
      </c>
      <c r="N30" t="s">
        <v>182</v>
      </c>
      <c r="O30" t="s">
        <v>183</v>
      </c>
      <c r="P30" t="s">
        <v>184</v>
      </c>
    </row>
    <row r="31" spans="1:16" ht="16.2" thickBot="1" x14ac:dyDescent="0.35">
      <c r="A31" s="51">
        <v>28</v>
      </c>
      <c r="B31" s="36" t="s">
        <v>64</v>
      </c>
      <c r="C31" s="61" t="s">
        <v>113</v>
      </c>
      <c r="D31" s="53">
        <v>3175</v>
      </c>
      <c r="E31" s="36" t="s">
        <v>52</v>
      </c>
      <c r="N31" t="s">
        <v>185</v>
      </c>
      <c r="O31" t="s">
        <v>186</v>
      </c>
      <c r="P31" t="s">
        <v>187</v>
      </c>
    </row>
    <row r="32" spans="1:16" ht="16.2" thickBot="1" x14ac:dyDescent="0.35">
      <c r="A32" s="51">
        <v>29</v>
      </c>
      <c r="B32" s="36" t="s">
        <v>64</v>
      </c>
      <c r="C32" s="61" t="s">
        <v>118</v>
      </c>
      <c r="D32" s="53">
        <v>7574</v>
      </c>
      <c r="E32" s="36" t="s">
        <v>52</v>
      </c>
      <c r="N32" t="s">
        <v>188</v>
      </c>
      <c r="O32" t="s">
        <v>189</v>
      </c>
      <c r="P32" t="s">
        <v>190</v>
      </c>
    </row>
    <row r="33" spans="1:16" ht="16.2" thickBot="1" x14ac:dyDescent="0.35">
      <c r="A33" s="51">
        <v>30</v>
      </c>
      <c r="B33" s="36" t="s">
        <v>64</v>
      </c>
      <c r="C33" s="61" t="s">
        <v>123</v>
      </c>
      <c r="D33" s="53">
        <v>6444</v>
      </c>
      <c r="E33" s="36" t="s">
        <v>52</v>
      </c>
      <c r="N33" t="s">
        <v>191</v>
      </c>
      <c r="O33" t="s">
        <v>192</v>
      </c>
      <c r="P33" t="s">
        <v>193</v>
      </c>
    </row>
    <row r="34" spans="1:16" ht="16.2" thickBot="1" x14ac:dyDescent="0.35">
      <c r="A34" s="51">
        <v>31</v>
      </c>
      <c r="B34" s="36" t="s">
        <v>64</v>
      </c>
      <c r="C34" s="61" t="s">
        <v>128</v>
      </c>
      <c r="D34" s="53">
        <v>3640</v>
      </c>
      <c r="E34" s="36" t="s">
        <v>52</v>
      </c>
      <c r="N34" t="s">
        <v>194</v>
      </c>
      <c r="O34" t="s">
        <v>195</v>
      </c>
      <c r="P34" t="s">
        <v>196</v>
      </c>
    </row>
    <row r="35" spans="1:16" ht="16.2" thickBot="1" x14ac:dyDescent="0.35">
      <c r="A35" s="51">
        <v>32</v>
      </c>
      <c r="B35" s="36" t="s">
        <v>64</v>
      </c>
      <c r="C35" s="61" t="s">
        <v>133</v>
      </c>
      <c r="D35" s="53">
        <v>8918</v>
      </c>
      <c r="E35" s="36" t="s">
        <v>52</v>
      </c>
      <c r="N35" t="s">
        <v>197</v>
      </c>
      <c r="O35" t="s">
        <v>198</v>
      </c>
      <c r="P35" t="s">
        <v>199</v>
      </c>
    </row>
    <row r="36" spans="1:16" ht="16.2" thickBot="1" x14ac:dyDescent="0.35">
      <c r="A36" s="51">
        <v>33</v>
      </c>
      <c r="B36" s="36" t="s">
        <v>64</v>
      </c>
      <c r="C36" s="61" t="s">
        <v>138</v>
      </c>
      <c r="D36" s="53">
        <v>4949</v>
      </c>
      <c r="E36" s="36" t="s">
        <v>52</v>
      </c>
      <c r="N36" t="s">
        <v>200</v>
      </c>
      <c r="O36" t="s">
        <v>201</v>
      </c>
      <c r="P36" t="s">
        <v>202</v>
      </c>
    </row>
    <row r="37" spans="1:16" ht="16.2" thickBot="1" x14ac:dyDescent="0.35">
      <c r="A37" s="51">
        <v>34</v>
      </c>
      <c r="B37" s="36" t="s">
        <v>64</v>
      </c>
      <c r="C37" s="61" t="s">
        <v>143</v>
      </c>
      <c r="D37" s="53">
        <v>10883</v>
      </c>
      <c r="E37" s="36" t="s">
        <v>52</v>
      </c>
      <c r="N37" t="s">
        <v>203</v>
      </c>
      <c r="O37" t="s">
        <v>204</v>
      </c>
      <c r="P37" t="s">
        <v>205</v>
      </c>
    </row>
    <row r="38" spans="1:16" ht="16.2" thickBot="1" x14ac:dyDescent="0.35">
      <c r="A38" s="51">
        <v>35</v>
      </c>
      <c r="B38" s="36" t="s">
        <v>64</v>
      </c>
      <c r="C38" s="61" t="s">
        <v>147</v>
      </c>
      <c r="D38" s="53">
        <v>3211</v>
      </c>
      <c r="E38" s="36" t="s">
        <v>52</v>
      </c>
      <c r="N38" t="s">
        <v>206</v>
      </c>
      <c r="O38" t="s">
        <v>207</v>
      </c>
      <c r="P38" t="s">
        <v>208</v>
      </c>
    </row>
    <row r="39" spans="1:16" ht="16.2" thickBot="1" x14ac:dyDescent="0.35">
      <c r="A39" s="51">
        <v>36</v>
      </c>
      <c r="B39" s="36" t="s">
        <v>64</v>
      </c>
      <c r="C39" s="61" t="s">
        <v>151</v>
      </c>
      <c r="D39" s="53">
        <v>3539</v>
      </c>
      <c r="E39" s="36" t="s">
        <v>52</v>
      </c>
      <c r="N39" t="s">
        <v>209</v>
      </c>
      <c r="O39" t="s">
        <v>210</v>
      </c>
      <c r="P39" t="s">
        <v>211</v>
      </c>
    </row>
    <row r="40" spans="1:16" ht="16.2" thickBot="1" x14ac:dyDescent="0.35">
      <c r="A40" s="51">
        <v>37</v>
      </c>
      <c r="B40" s="36" t="s">
        <v>64</v>
      </c>
      <c r="C40" s="61" t="s">
        <v>155</v>
      </c>
      <c r="D40" s="53">
        <v>11213</v>
      </c>
      <c r="E40" s="36" t="s">
        <v>52</v>
      </c>
      <c r="N40" t="s">
        <v>212</v>
      </c>
      <c r="O40" t="s">
        <v>213</v>
      </c>
      <c r="P40" t="s">
        <v>214</v>
      </c>
    </row>
    <row r="41" spans="1:16" ht="16.2" thickBot="1" x14ac:dyDescent="0.35">
      <c r="A41" s="51">
        <v>38</v>
      </c>
      <c r="B41" s="36" t="s">
        <v>64</v>
      </c>
      <c r="C41" s="61" t="s">
        <v>159</v>
      </c>
      <c r="D41" s="53">
        <v>5623</v>
      </c>
      <c r="E41" s="36" t="s">
        <v>52</v>
      </c>
      <c r="N41" t="s">
        <v>215</v>
      </c>
      <c r="O41" t="s">
        <v>216</v>
      </c>
      <c r="P41" t="s">
        <v>217</v>
      </c>
    </row>
    <row r="42" spans="1:16" ht="16.2" thickBot="1" x14ac:dyDescent="0.35">
      <c r="A42" s="51">
        <v>39</v>
      </c>
      <c r="B42" s="36" t="s">
        <v>64</v>
      </c>
      <c r="C42" s="61" t="s">
        <v>163</v>
      </c>
      <c r="D42" s="53">
        <v>18554</v>
      </c>
      <c r="E42" s="36" t="s">
        <v>52</v>
      </c>
      <c r="N42" t="s">
        <v>218</v>
      </c>
      <c r="O42" t="s">
        <v>219</v>
      </c>
      <c r="P42" t="s">
        <v>220</v>
      </c>
    </row>
    <row r="43" spans="1:16" ht="16.2" thickBot="1" x14ac:dyDescent="0.35">
      <c r="A43" s="51">
        <v>40</v>
      </c>
      <c r="B43" s="36" t="s">
        <v>64</v>
      </c>
      <c r="C43" s="61" t="s">
        <v>167</v>
      </c>
      <c r="D43" s="53">
        <v>8930</v>
      </c>
      <c r="E43" s="36" t="s">
        <v>52</v>
      </c>
      <c r="N43" t="s">
        <v>221</v>
      </c>
      <c r="O43" t="s">
        <v>222</v>
      </c>
      <c r="P43" t="s">
        <v>223</v>
      </c>
    </row>
    <row r="44" spans="1:16" ht="16.2" thickBot="1" x14ac:dyDescent="0.35">
      <c r="A44" s="51">
        <v>41</v>
      </c>
      <c r="B44" s="36" t="s">
        <v>64</v>
      </c>
      <c r="C44" s="61" t="s">
        <v>171</v>
      </c>
      <c r="D44" s="53">
        <v>7748</v>
      </c>
      <c r="E44" s="36" t="s">
        <v>52</v>
      </c>
      <c r="N44" t="s">
        <v>224</v>
      </c>
      <c r="O44" t="s">
        <v>225</v>
      </c>
      <c r="P44" t="s">
        <v>226</v>
      </c>
    </row>
    <row r="45" spans="1:16" ht="16.2" thickBot="1" x14ac:dyDescent="0.35">
      <c r="A45" s="51">
        <v>42</v>
      </c>
      <c r="B45" s="36" t="s">
        <v>64</v>
      </c>
      <c r="C45" s="61" t="s">
        <v>175</v>
      </c>
      <c r="D45" s="53">
        <v>11778</v>
      </c>
      <c r="E45" s="36" t="s">
        <v>52</v>
      </c>
      <c r="O45" t="s">
        <v>227</v>
      </c>
      <c r="P45" t="s">
        <v>228</v>
      </c>
    </row>
    <row r="46" spans="1:16" ht="16.2" thickBot="1" x14ac:dyDescent="0.35">
      <c r="A46" s="51">
        <v>43</v>
      </c>
      <c r="B46" s="36" t="s">
        <v>64</v>
      </c>
      <c r="C46" s="61" t="s">
        <v>229</v>
      </c>
      <c r="D46" s="53">
        <v>698</v>
      </c>
      <c r="E46" s="36" t="s">
        <v>52</v>
      </c>
      <c r="O46" t="s">
        <v>230</v>
      </c>
      <c r="P46" t="s">
        <v>231</v>
      </c>
    </row>
    <row r="47" spans="1:16" ht="16.2" thickBot="1" x14ac:dyDescent="0.35">
      <c r="A47" s="51">
        <v>44</v>
      </c>
      <c r="B47" s="36" t="s">
        <v>64</v>
      </c>
      <c r="C47" s="61" t="s">
        <v>182</v>
      </c>
      <c r="D47" s="53">
        <v>2720</v>
      </c>
      <c r="E47" s="36" t="s">
        <v>52</v>
      </c>
      <c r="O47" t="s">
        <v>232</v>
      </c>
      <c r="P47" t="s">
        <v>233</v>
      </c>
    </row>
    <row r="48" spans="1:16" ht="16.2" thickBot="1" x14ac:dyDescent="0.35">
      <c r="A48" s="51">
        <v>45</v>
      </c>
      <c r="B48" s="36" t="s">
        <v>64</v>
      </c>
      <c r="C48" s="61" t="s">
        <v>185</v>
      </c>
      <c r="D48" s="53">
        <v>500</v>
      </c>
      <c r="E48" s="36" t="s">
        <v>52</v>
      </c>
      <c r="O48" t="s">
        <v>234</v>
      </c>
      <c r="P48" t="s">
        <v>235</v>
      </c>
    </row>
    <row r="49" spans="1:16" ht="16.2" thickBot="1" x14ac:dyDescent="0.35">
      <c r="A49" s="51">
        <v>46</v>
      </c>
      <c r="B49" s="36" t="s">
        <v>64</v>
      </c>
      <c r="C49" s="61" t="s">
        <v>188</v>
      </c>
      <c r="D49" s="53">
        <v>504</v>
      </c>
      <c r="E49" s="36" t="s">
        <v>52</v>
      </c>
      <c r="O49" t="s">
        <v>236</v>
      </c>
      <c r="P49" t="s">
        <v>237</v>
      </c>
    </row>
    <row r="50" spans="1:16" ht="16.2" thickBot="1" x14ac:dyDescent="0.35">
      <c r="A50" s="51">
        <v>47</v>
      </c>
      <c r="B50" s="36" t="s">
        <v>64</v>
      </c>
      <c r="C50" s="61" t="s">
        <v>191</v>
      </c>
      <c r="D50" s="53">
        <v>3208</v>
      </c>
      <c r="E50" s="36" t="s">
        <v>52</v>
      </c>
      <c r="O50" t="s">
        <v>238</v>
      </c>
      <c r="P50" t="s">
        <v>239</v>
      </c>
    </row>
    <row r="51" spans="1:16" ht="16.2" thickBot="1" x14ac:dyDescent="0.35">
      <c r="A51" s="51">
        <v>48</v>
      </c>
      <c r="B51" s="36" t="s">
        <v>64</v>
      </c>
      <c r="C51" s="61" t="s">
        <v>194</v>
      </c>
      <c r="D51" s="53">
        <v>426</v>
      </c>
      <c r="E51" s="36" t="s">
        <v>52</v>
      </c>
      <c r="O51" t="s">
        <v>240</v>
      </c>
      <c r="P51" t="s">
        <v>241</v>
      </c>
    </row>
    <row r="52" spans="1:16" ht="16.2" thickBot="1" x14ac:dyDescent="0.35">
      <c r="A52" s="51">
        <v>49</v>
      </c>
      <c r="B52" s="36" t="s">
        <v>64</v>
      </c>
      <c r="C52" s="61" t="s">
        <v>197</v>
      </c>
      <c r="D52" s="53">
        <v>3459</v>
      </c>
      <c r="E52" s="36" t="s">
        <v>52</v>
      </c>
      <c r="O52" t="s">
        <v>242</v>
      </c>
      <c r="P52" t="s">
        <v>243</v>
      </c>
    </row>
    <row r="53" spans="1:16" ht="16.2" thickBot="1" x14ac:dyDescent="0.35">
      <c r="A53" s="51">
        <v>50</v>
      </c>
      <c r="B53" s="36" t="s">
        <v>64</v>
      </c>
      <c r="C53" s="61" t="s">
        <v>200</v>
      </c>
      <c r="D53" s="53">
        <v>496</v>
      </c>
      <c r="E53" s="36" t="s">
        <v>52</v>
      </c>
      <c r="O53" t="s">
        <v>244</v>
      </c>
      <c r="P53" t="s">
        <v>245</v>
      </c>
    </row>
    <row r="54" spans="1:16" ht="16.2" thickBot="1" x14ac:dyDescent="0.35">
      <c r="A54" s="51">
        <v>51</v>
      </c>
      <c r="B54" s="36" t="s">
        <v>64</v>
      </c>
      <c r="C54" s="61" t="s">
        <v>203</v>
      </c>
      <c r="D54" s="53">
        <v>3190</v>
      </c>
      <c r="E54" s="36" t="s">
        <v>52</v>
      </c>
      <c r="O54" t="s">
        <v>246</v>
      </c>
      <c r="P54" t="s">
        <v>247</v>
      </c>
    </row>
    <row r="55" spans="1:16" ht="16.2" thickBot="1" x14ac:dyDescent="0.35">
      <c r="A55" s="51">
        <v>52</v>
      </c>
      <c r="B55" s="36" t="s">
        <v>64</v>
      </c>
      <c r="C55" s="61" t="s">
        <v>206</v>
      </c>
      <c r="D55" s="53">
        <v>1911</v>
      </c>
      <c r="E55" s="36" t="s">
        <v>52</v>
      </c>
      <c r="O55" t="s">
        <v>248</v>
      </c>
      <c r="P55" t="s">
        <v>249</v>
      </c>
    </row>
    <row r="56" spans="1:16" ht="16.2" thickBot="1" x14ac:dyDescent="0.35">
      <c r="A56" s="51">
        <v>53</v>
      </c>
      <c r="B56" s="36" t="s">
        <v>64</v>
      </c>
      <c r="C56" s="61" t="s">
        <v>209</v>
      </c>
      <c r="D56" s="53">
        <v>502</v>
      </c>
      <c r="E56" s="36" t="s">
        <v>52</v>
      </c>
      <c r="O56" t="s">
        <v>250</v>
      </c>
      <c r="P56" t="s">
        <v>251</v>
      </c>
    </row>
    <row r="57" spans="1:16" ht="16.2" thickBot="1" x14ac:dyDescent="0.35">
      <c r="A57" s="51">
        <v>54</v>
      </c>
      <c r="B57" s="36" t="s">
        <v>64</v>
      </c>
      <c r="C57" s="61" t="s">
        <v>212</v>
      </c>
      <c r="D57" s="53">
        <v>499</v>
      </c>
      <c r="E57" s="36" t="s">
        <v>52</v>
      </c>
      <c r="O57" t="s">
        <v>252</v>
      </c>
      <c r="P57" t="s">
        <v>253</v>
      </c>
    </row>
    <row r="58" spans="1:16" ht="16.2" thickBot="1" x14ac:dyDescent="0.35">
      <c r="A58" s="51">
        <v>55</v>
      </c>
      <c r="B58" s="36" t="s">
        <v>64</v>
      </c>
      <c r="C58" s="61" t="s">
        <v>215</v>
      </c>
      <c r="D58" s="53">
        <v>527</v>
      </c>
      <c r="E58" s="36" t="s">
        <v>52</v>
      </c>
      <c r="O58" t="s">
        <v>254</v>
      </c>
      <c r="P58" t="s">
        <v>255</v>
      </c>
    </row>
    <row r="59" spans="1:16" ht="16.2" thickBot="1" x14ac:dyDescent="0.35">
      <c r="A59" s="51">
        <v>56</v>
      </c>
      <c r="B59" s="36" t="s">
        <v>64</v>
      </c>
      <c r="C59" s="61" t="s">
        <v>218</v>
      </c>
      <c r="D59" s="53">
        <v>1183</v>
      </c>
      <c r="E59" s="36" t="s">
        <v>52</v>
      </c>
      <c r="O59" t="s">
        <v>256</v>
      </c>
      <c r="P59" t="s">
        <v>257</v>
      </c>
    </row>
    <row r="60" spans="1:16" ht="16.2" thickBot="1" x14ac:dyDescent="0.35">
      <c r="A60" s="51">
        <v>57</v>
      </c>
      <c r="B60" s="36" t="s">
        <v>64</v>
      </c>
      <c r="C60" s="61" t="s">
        <v>221</v>
      </c>
      <c r="D60" s="53">
        <v>541</v>
      </c>
      <c r="E60" s="36" t="s">
        <v>52</v>
      </c>
      <c r="O60" t="s">
        <v>258</v>
      </c>
      <c r="P60" t="s">
        <v>259</v>
      </c>
    </row>
    <row r="61" spans="1:16" ht="16.2" thickBot="1" x14ac:dyDescent="0.35">
      <c r="A61" s="51">
        <v>58</v>
      </c>
      <c r="B61" s="36" t="s">
        <v>64</v>
      </c>
      <c r="C61" s="61" t="s">
        <v>224</v>
      </c>
      <c r="D61" s="53">
        <v>663</v>
      </c>
      <c r="E61" s="36" t="s">
        <v>52</v>
      </c>
      <c r="O61" t="s">
        <v>260</v>
      </c>
      <c r="P61" t="s">
        <v>261</v>
      </c>
    </row>
    <row r="62" spans="1:16" ht="16.2" thickBot="1" x14ac:dyDescent="0.35">
      <c r="A62" s="51">
        <v>59</v>
      </c>
      <c r="B62" s="36" t="s">
        <v>65</v>
      </c>
      <c r="C62" s="61" t="s">
        <v>72</v>
      </c>
      <c r="D62" s="53">
        <v>98</v>
      </c>
      <c r="E62" s="36" t="s">
        <v>52</v>
      </c>
      <c r="O62" t="s">
        <v>262</v>
      </c>
      <c r="P62" t="s">
        <v>263</v>
      </c>
    </row>
    <row r="63" spans="1:16" ht="16.2" thickBot="1" x14ac:dyDescent="0.35">
      <c r="A63" s="51">
        <v>60</v>
      </c>
      <c r="B63" s="36" t="s">
        <v>65</v>
      </c>
      <c r="C63" s="61" t="s">
        <v>79</v>
      </c>
      <c r="D63" s="53">
        <v>98</v>
      </c>
      <c r="E63" s="36" t="s">
        <v>52</v>
      </c>
      <c r="O63" t="s">
        <v>264</v>
      </c>
      <c r="P63" t="s">
        <v>265</v>
      </c>
    </row>
    <row r="64" spans="1:16" ht="16.2" thickBot="1" x14ac:dyDescent="0.35">
      <c r="A64" s="51">
        <v>61</v>
      </c>
      <c r="B64" s="36" t="s">
        <v>65</v>
      </c>
      <c r="C64" s="61" t="s">
        <v>86</v>
      </c>
      <c r="D64" s="53">
        <v>98</v>
      </c>
      <c r="E64" s="36" t="s">
        <v>52</v>
      </c>
      <c r="O64" t="s">
        <v>266</v>
      </c>
      <c r="P64" t="s">
        <v>267</v>
      </c>
    </row>
    <row r="65" spans="1:16" ht="16.2" thickBot="1" x14ac:dyDescent="0.35">
      <c r="A65" s="51">
        <v>62</v>
      </c>
      <c r="B65" s="36" t="s">
        <v>65</v>
      </c>
      <c r="C65" s="61" t="s">
        <v>91</v>
      </c>
      <c r="D65" s="53">
        <v>215</v>
      </c>
      <c r="E65" s="36" t="s">
        <v>52</v>
      </c>
      <c r="O65" t="s">
        <v>268</v>
      </c>
      <c r="P65" t="s">
        <v>269</v>
      </c>
    </row>
    <row r="66" spans="1:16" ht="16.2" thickBot="1" x14ac:dyDescent="0.35">
      <c r="A66" s="51">
        <v>63</v>
      </c>
      <c r="B66" s="36" t="s">
        <v>65</v>
      </c>
      <c r="C66" s="61" t="s">
        <v>97</v>
      </c>
      <c r="D66" s="53">
        <v>561</v>
      </c>
      <c r="E66" s="36" t="s">
        <v>52</v>
      </c>
      <c r="O66" t="s">
        <v>270</v>
      </c>
      <c r="P66" t="s">
        <v>271</v>
      </c>
    </row>
    <row r="67" spans="1:16" ht="16.2" thickBot="1" x14ac:dyDescent="0.35">
      <c r="A67" s="51">
        <v>64</v>
      </c>
      <c r="B67" s="36" t="s">
        <v>65</v>
      </c>
      <c r="C67" s="61" t="s">
        <v>103</v>
      </c>
      <c r="D67" s="53">
        <v>455</v>
      </c>
      <c r="E67" s="36" t="s">
        <v>52</v>
      </c>
      <c r="O67" t="s">
        <v>272</v>
      </c>
      <c r="P67" t="s">
        <v>273</v>
      </c>
    </row>
    <row r="68" spans="1:16" ht="16.2" thickBot="1" x14ac:dyDescent="0.35">
      <c r="A68" s="51">
        <v>65</v>
      </c>
      <c r="B68" s="36" t="s">
        <v>65</v>
      </c>
      <c r="C68" s="61" t="s">
        <v>109</v>
      </c>
      <c r="D68" s="53">
        <v>514</v>
      </c>
      <c r="E68" s="36" t="s">
        <v>52</v>
      </c>
      <c r="O68" t="s">
        <v>274</v>
      </c>
      <c r="P68" t="s">
        <v>275</v>
      </c>
    </row>
    <row r="69" spans="1:16" ht="16.2" thickBot="1" x14ac:dyDescent="0.35">
      <c r="A69" s="51">
        <v>66</v>
      </c>
      <c r="B69" s="36" t="s">
        <v>65</v>
      </c>
      <c r="C69" s="61" t="s">
        <v>114</v>
      </c>
      <c r="D69" s="53">
        <v>403</v>
      </c>
      <c r="E69" s="36" t="s">
        <v>52</v>
      </c>
      <c r="O69" t="s">
        <v>276</v>
      </c>
      <c r="P69" t="s">
        <v>277</v>
      </c>
    </row>
    <row r="70" spans="1:16" ht="16.2" thickBot="1" x14ac:dyDescent="0.35">
      <c r="A70" s="51">
        <v>67</v>
      </c>
      <c r="B70" s="36" t="s">
        <v>65</v>
      </c>
      <c r="C70" s="61" t="s">
        <v>119</v>
      </c>
      <c r="D70" s="53">
        <v>919</v>
      </c>
      <c r="E70" s="36" t="s">
        <v>52</v>
      </c>
      <c r="O70" t="s">
        <v>278</v>
      </c>
      <c r="P70" t="s">
        <v>279</v>
      </c>
    </row>
    <row r="71" spans="1:16" ht="16.2" thickBot="1" x14ac:dyDescent="0.35">
      <c r="A71" s="51">
        <v>68</v>
      </c>
      <c r="B71" s="36" t="s">
        <v>65</v>
      </c>
      <c r="C71" s="61" t="s">
        <v>124</v>
      </c>
      <c r="D71" s="53">
        <v>868</v>
      </c>
      <c r="E71" s="36" t="s">
        <v>52</v>
      </c>
      <c r="O71" t="s">
        <v>280</v>
      </c>
      <c r="P71" t="s">
        <v>281</v>
      </c>
    </row>
    <row r="72" spans="1:16" ht="31.8" thickBot="1" x14ac:dyDescent="0.35">
      <c r="A72" s="51">
        <v>69</v>
      </c>
      <c r="B72" s="36" t="s">
        <v>65</v>
      </c>
      <c r="C72" s="61" t="s">
        <v>129</v>
      </c>
      <c r="D72" s="53">
        <v>773</v>
      </c>
      <c r="E72" s="36" t="s">
        <v>52</v>
      </c>
      <c r="O72" t="s">
        <v>282</v>
      </c>
      <c r="P72" t="s">
        <v>283</v>
      </c>
    </row>
    <row r="73" spans="1:16" ht="16.2" thickBot="1" x14ac:dyDescent="0.35">
      <c r="A73" s="51">
        <v>70</v>
      </c>
      <c r="B73" s="36" t="s">
        <v>65</v>
      </c>
      <c r="C73" s="61" t="s">
        <v>134</v>
      </c>
      <c r="D73" s="53">
        <v>1381</v>
      </c>
      <c r="E73" s="36" t="s">
        <v>52</v>
      </c>
      <c r="O73" t="s">
        <v>284</v>
      </c>
      <c r="P73" t="s">
        <v>285</v>
      </c>
    </row>
    <row r="74" spans="1:16" ht="16.2" thickBot="1" x14ac:dyDescent="0.35">
      <c r="A74" s="51">
        <v>71</v>
      </c>
      <c r="B74" s="36" t="s">
        <v>65</v>
      </c>
      <c r="C74" s="61" t="s">
        <v>139</v>
      </c>
      <c r="D74" s="53">
        <v>280</v>
      </c>
      <c r="E74" s="36" t="s">
        <v>52</v>
      </c>
      <c r="O74" t="s">
        <v>286</v>
      </c>
      <c r="P74" t="s">
        <v>287</v>
      </c>
    </row>
    <row r="75" spans="1:16" ht="16.2" thickBot="1" x14ac:dyDescent="0.35">
      <c r="A75" s="51">
        <v>72</v>
      </c>
      <c r="B75" s="36" t="s">
        <v>65</v>
      </c>
      <c r="C75" s="61" t="s">
        <v>144</v>
      </c>
      <c r="D75" s="53">
        <v>1251</v>
      </c>
      <c r="E75" s="36" t="s">
        <v>52</v>
      </c>
      <c r="O75" t="s">
        <v>288</v>
      </c>
      <c r="P75" t="s">
        <v>289</v>
      </c>
    </row>
    <row r="76" spans="1:16" ht="16.2" thickBot="1" x14ac:dyDescent="0.35">
      <c r="A76" s="51">
        <v>73</v>
      </c>
      <c r="B76" s="36" t="s">
        <v>65</v>
      </c>
      <c r="C76" s="61" t="s">
        <v>148</v>
      </c>
      <c r="D76" s="53">
        <v>576</v>
      </c>
      <c r="E76" s="36" t="s">
        <v>52</v>
      </c>
      <c r="O76" t="s">
        <v>290</v>
      </c>
      <c r="P76" t="s">
        <v>291</v>
      </c>
    </row>
    <row r="77" spans="1:16" ht="16.2" thickBot="1" x14ac:dyDescent="0.35">
      <c r="A77" s="51">
        <v>74</v>
      </c>
      <c r="B77" s="36" t="s">
        <v>65</v>
      </c>
      <c r="C77" s="61" t="s">
        <v>152</v>
      </c>
      <c r="D77" s="53">
        <v>182</v>
      </c>
      <c r="E77" s="36" t="s">
        <v>52</v>
      </c>
      <c r="O77" t="s">
        <v>292</v>
      </c>
      <c r="P77" t="s">
        <v>293</v>
      </c>
    </row>
    <row r="78" spans="1:16" ht="16.2" thickBot="1" x14ac:dyDescent="0.35">
      <c r="A78" s="51">
        <v>75</v>
      </c>
      <c r="B78" s="36" t="s">
        <v>65</v>
      </c>
      <c r="C78" s="61" t="s">
        <v>156</v>
      </c>
      <c r="D78" s="53">
        <v>377</v>
      </c>
      <c r="E78" s="36" t="s">
        <v>52</v>
      </c>
      <c r="O78" t="s">
        <v>294</v>
      </c>
      <c r="P78" t="s">
        <v>295</v>
      </c>
    </row>
    <row r="79" spans="1:16" ht="16.2" thickBot="1" x14ac:dyDescent="0.35">
      <c r="A79" s="51">
        <v>76</v>
      </c>
      <c r="B79" s="36" t="s">
        <v>65</v>
      </c>
      <c r="C79" s="61" t="s">
        <v>160</v>
      </c>
      <c r="D79" s="53">
        <v>310</v>
      </c>
      <c r="E79" s="36" t="s">
        <v>52</v>
      </c>
      <c r="O79" t="s">
        <v>296</v>
      </c>
      <c r="P79" t="s">
        <v>297</v>
      </c>
    </row>
    <row r="80" spans="1:16" ht="16.2" thickBot="1" x14ac:dyDescent="0.35">
      <c r="A80" s="51">
        <v>77</v>
      </c>
      <c r="B80" s="36" t="s">
        <v>65</v>
      </c>
      <c r="C80" s="61" t="s">
        <v>164</v>
      </c>
      <c r="D80" s="53">
        <v>117</v>
      </c>
      <c r="E80" s="36" t="s">
        <v>52</v>
      </c>
      <c r="O80" t="s">
        <v>298</v>
      </c>
      <c r="P80" t="s">
        <v>299</v>
      </c>
    </row>
    <row r="81" spans="1:16" ht="16.2" thickBot="1" x14ac:dyDescent="0.35">
      <c r="A81" s="51">
        <v>78</v>
      </c>
      <c r="B81" s="36" t="s">
        <v>65</v>
      </c>
      <c r="C81" s="61" t="s">
        <v>168</v>
      </c>
      <c r="D81" s="53">
        <v>365</v>
      </c>
      <c r="E81" s="36" t="s">
        <v>52</v>
      </c>
      <c r="O81" t="s">
        <v>300</v>
      </c>
      <c r="P81" t="s">
        <v>301</v>
      </c>
    </row>
    <row r="82" spans="1:16" ht="16.2" thickBot="1" x14ac:dyDescent="0.35">
      <c r="A82" s="51">
        <v>79</v>
      </c>
      <c r="B82" s="36" t="s">
        <v>65</v>
      </c>
      <c r="C82" s="61" t="s">
        <v>172</v>
      </c>
      <c r="D82" s="53">
        <v>247</v>
      </c>
      <c r="E82" s="36" t="s">
        <v>52</v>
      </c>
      <c r="O82" t="s">
        <v>302</v>
      </c>
      <c r="P82" t="s">
        <v>303</v>
      </c>
    </row>
    <row r="83" spans="1:16" ht="16.2" thickBot="1" x14ac:dyDescent="0.35">
      <c r="A83" s="51">
        <v>80</v>
      </c>
      <c r="B83" s="36" t="s">
        <v>65</v>
      </c>
      <c r="C83" s="61" t="s">
        <v>176</v>
      </c>
      <c r="D83" s="53">
        <v>510</v>
      </c>
      <c r="E83" s="36" t="s">
        <v>52</v>
      </c>
      <c r="O83" t="s">
        <v>304</v>
      </c>
      <c r="P83" t="s">
        <v>305</v>
      </c>
    </row>
    <row r="84" spans="1:16" ht="16.2" thickBot="1" x14ac:dyDescent="0.35">
      <c r="A84" s="51">
        <v>81</v>
      </c>
      <c r="B84" s="36" t="s">
        <v>65</v>
      </c>
      <c r="C84" s="61" t="s">
        <v>180</v>
      </c>
      <c r="D84" s="53">
        <v>85</v>
      </c>
      <c r="E84" s="36" t="s">
        <v>52</v>
      </c>
      <c r="O84" t="s">
        <v>306</v>
      </c>
      <c r="P84" t="s">
        <v>307</v>
      </c>
    </row>
    <row r="85" spans="1:16" ht="16.2" thickBot="1" x14ac:dyDescent="0.35">
      <c r="A85" s="51">
        <v>82</v>
      </c>
      <c r="B85" s="36" t="s">
        <v>65</v>
      </c>
      <c r="C85" s="61" t="s">
        <v>183</v>
      </c>
      <c r="D85" s="53">
        <v>3575</v>
      </c>
      <c r="E85" s="36" t="s">
        <v>52</v>
      </c>
      <c r="O85" t="s">
        <v>308</v>
      </c>
      <c r="P85" t="s">
        <v>309</v>
      </c>
    </row>
    <row r="86" spans="1:16" ht="16.2" thickBot="1" x14ac:dyDescent="0.35">
      <c r="A86" s="51">
        <v>83</v>
      </c>
      <c r="B86" s="36" t="s">
        <v>65</v>
      </c>
      <c r="C86" s="61" t="s">
        <v>186</v>
      </c>
      <c r="D86" s="53">
        <v>1053</v>
      </c>
      <c r="E86" s="36" t="s">
        <v>52</v>
      </c>
      <c r="O86" t="s">
        <v>310</v>
      </c>
      <c r="P86" t="s">
        <v>311</v>
      </c>
    </row>
    <row r="87" spans="1:16" ht="16.2" thickBot="1" x14ac:dyDescent="0.35">
      <c r="A87" s="51">
        <v>84</v>
      </c>
      <c r="B87" s="36" t="s">
        <v>65</v>
      </c>
      <c r="C87" s="61" t="s">
        <v>189</v>
      </c>
      <c r="D87" s="53">
        <v>733</v>
      </c>
      <c r="E87" s="36" t="s">
        <v>52</v>
      </c>
      <c r="O87" t="s">
        <v>312</v>
      </c>
      <c r="P87" t="s">
        <v>313</v>
      </c>
    </row>
    <row r="88" spans="1:16" ht="16.2" thickBot="1" x14ac:dyDescent="0.35">
      <c r="A88" s="51">
        <v>85</v>
      </c>
      <c r="B88" s="36" t="s">
        <v>65</v>
      </c>
      <c r="C88" s="61" t="s">
        <v>192</v>
      </c>
      <c r="D88" s="53">
        <v>65</v>
      </c>
      <c r="E88" s="36" t="s">
        <v>52</v>
      </c>
      <c r="O88" t="s">
        <v>314</v>
      </c>
      <c r="P88" t="s">
        <v>315</v>
      </c>
    </row>
    <row r="89" spans="1:16" ht="16.2" thickBot="1" x14ac:dyDescent="0.35">
      <c r="A89" s="51">
        <v>86</v>
      </c>
      <c r="B89" s="36" t="s">
        <v>65</v>
      </c>
      <c r="C89" s="61" t="s">
        <v>195</v>
      </c>
      <c r="D89" s="53">
        <v>600</v>
      </c>
      <c r="E89" s="36" t="s">
        <v>52</v>
      </c>
      <c r="O89" t="s">
        <v>316</v>
      </c>
      <c r="P89" t="s">
        <v>317</v>
      </c>
    </row>
    <row r="90" spans="1:16" ht="16.2" thickBot="1" x14ac:dyDescent="0.35">
      <c r="A90" s="51">
        <v>87</v>
      </c>
      <c r="B90" s="36" t="s">
        <v>65</v>
      </c>
      <c r="C90" s="61" t="s">
        <v>198</v>
      </c>
      <c r="D90" s="53">
        <v>182</v>
      </c>
      <c r="E90" s="36" t="s">
        <v>52</v>
      </c>
      <c r="O90" t="s">
        <v>318</v>
      </c>
      <c r="P90" t="s">
        <v>319</v>
      </c>
    </row>
    <row r="91" spans="1:16" ht="31.8" thickBot="1" x14ac:dyDescent="0.35">
      <c r="A91" s="51">
        <v>88</v>
      </c>
      <c r="B91" s="36" t="s">
        <v>65</v>
      </c>
      <c r="C91" s="61" t="s">
        <v>201</v>
      </c>
      <c r="D91" s="53">
        <v>194</v>
      </c>
      <c r="E91" s="36" t="s">
        <v>52</v>
      </c>
      <c r="O91" t="s">
        <v>320</v>
      </c>
      <c r="P91" t="s">
        <v>321</v>
      </c>
    </row>
    <row r="92" spans="1:16" ht="16.2" thickBot="1" x14ac:dyDescent="0.35">
      <c r="A92" s="51">
        <v>89</v>
      </c>
      <c r="B92" s="36" t="s">
        <v>65</v>
      </c>
      <c r="C92" s="61" t="s">
        <v>204</v>
      </c>
      <c r="D92" s="53">
        <v>4368</v>
      </c>
      <c r="E92" s="36" t="s">
        <v>52</v>
      </c>
      <c r="O92" t="s">
        <v>322</v>
      </c>
      <c r="P92" t="s">
        <v>323</v>
      </c>
    </row>
    <row r="93" spans="1:16" ht="16.2" thickBot="1" x14ac:dyDescent="0.35">
      <c r="A93" s="51">
        <v>90</v>
      </c>
      <c r="B93" s="36" t="s">
        <v>65</v>
      </c>
      <c r="C93" s="61" t="s">
        <v>207</v>
      </c>
      <c r="D93" s="53">
        <v>2952</v>
      </c>
      <c r="E93" s="36" t="s">
        <v>52</v>
      </c>
      <c r="O93" t="s">
        <v>324</v>
      </c>
      <c r="P93" t="s">
        <v>325</v>
      </c>
    </row>
    <row r="94" spans="1:16" ht="16.2" thickBot="1" x14ac:dyDescent="0.35">
      <c r="A94" s="51">
        <v>91</v>
      </c>
      <c r="B94" s="36" t="s">
        <v>65</v>
      </c>
      <c r="C94" s="61" t="s">
        <v>210</v>
      </c>
      <c r="D94" s="53">
        <v>977</v>
      </c>
      <c r="E94" s="36" t="s">
        <v>52</v>
      </c>
      <c r="O94" t="s">
        <v>326</v>
      </c>
      <c r="P94" t="s">
        <v>327</v>
      </c>
    </row>
    <row r="95" spans="1:16" ht="16.2" thickBot="1" x14ac:dyDescent="0.35">
      <c r="A95" s="51">
        <v>92</v>
      </c>
      <c r="B95" s="36" t="s">
        <v>65</v>
      </c>
      <c r="C95" s="61" t="s">
        <v>213</v>
      </c>
      <c r="D95" s="53">
        <v>1258</v>
      </c>
      <c r="E95" s="36" t="s">
        <v>52</v>
      </c>
      <c r="O95" t="s">
        <v>328</v>
      </c>
      <c r="P95" t="s">
        <v>329</v>
      </c>
    </row>
    <row r="96" spans="1:16" ht="16.2" thickBot="1" x14ac:dyDescent="0.35">
      <c r="A96" s="51">
        <v>93</v>
      </c>
      <c r="B96" s="36" t="s">
        <v>65</v>
      </c>
      <c r="C96" s="61" t="s">
        <v>216</v>
      </c>
      <c r="D96" s="53">
        <v>117</v>
      </c>
      <c r="E96" s="36" t="s">
        <v>52</v>
      </c>
      <c r="O96" t="s">
        <v>330</v>
      </c>
      <c r="P96" t="s">
        <v>331</v>
      </c>
    </row>
    <row r="97" spans="1:16" ht="31.8" thickBot="1" x14ac:dyDescent="0.35">
      <c r="A97" s="51">
        <v>94</v>
      </c>
      <c r="B97" s="36" t="s">
        <v>65</v>
      </c>
      <c r="C97" s="61" t="s">
        <v>219</v>
      </c>
      <c r="D97" s="53">
        <v>65</v>
      </c>
      <c r="E97" s="36" t="s">
        <v>52</v>
      </c>
      <c r="O97" t="s">
        <v>332</v>
      </c>
      <c r="P97" t="s">
        <v>333</v>
      </c>
    </row>
    <row r="98" spans="1:16" ht="16.2" thickBot="1" x14ac:dyDescent="0.35">
      <c r="A98" s="51">
        <v>95</v>
      </c>
      <c r="B98" s="36" t="s">
        <v>65</v>
      </c>
      <c r="C98" s="61" t="s">
        <v>222</v>
      </c>
      <c r="D98" s="53">
        <v>247</v>
      </c>
      <c r="E98" s="36" t="s">
        <v>52</v>
      </c>
      <c r="O98" t="s">
        <v>334</v>
      </c>
      <c r="P98" t="s">
        <v>335</v>
      </c>
    </row>
    <row r="99" spans="1:16" ht="16.2" thickBot="1" x14ac:dyDescent="0.35">
      <c r="A99" s="51">
        <v>96</v>
      </c>
      <c r="B99" s="36" t="s">
        <v>65</v>
      </c>
      <c r="C99" s="61" t="s">
        <v>225</v>
      </c>
      <c r="D99" s="53">
        <v>592</v>
      </c>
      <c r="E99" s="36" t="s">
        <v>52</v>
      </c>
      <c r="O99" t="s">
        <v>336</v>
      </c>
      <c r="P99" t="s">
        <v>337</v>
      </c>
    </row>
    <row r="100" spans="1:16" ht="16.2" thickBot="1" x14ac:dyDescent="0.35">
      <c r="A100" s="51">
        <v>97</v>
      </c>
      <c r="B100" s="36" t="s">
        <v>65</v>
      </c>
      <c r="C100" s="61" t="s">
        <v>227</v>
      </c>
      <c r="D100" s="53">
        <v>319</v>
      </c>
      <c r="E100" s="36" t="s">
        <v>52</v>
      </c>
      <c r="O100" t="s">
        <v>338</v>
      </c>
      <c r="P100" t="s">
        <v>339</v>
      </c>
    </row>
    <row r="101" spans="1:16" ht="16.2" thickBot="1" x14ac:dyDescent="0.35">
      <c r="A101" s="51">
        <v>98</v>
      </c>
      <c r="B101" s="36" t="s">
        <v>65</v>
      </c>
      <c r="C101" s="61" t="s">
        <v>230</v>
      </c>
      <c r="D101" s="53">
        <v>949</v>
      </c>
      <c r="E101" s="36" t="s">
        <v>52</v>
      </c>
      <c r="O101" t="s">
        <v>340</v>
      </c>
      <c r="P101" t="s">
        <v>341</v>
      </c>
    </row>
    <row r="102" spans="1:16" ht="16.2" thickBot="1" x14ac:dyDescent="0.35">
      <c r="A102" s="51">
        <v>99</v>
      </c>
      <c r="B102" s="36" t="s">
        <v>65</v>
      </c>
      <c r="C102" s="61" t="s">
        <v>232</v>
      </c>
      <c r="D102" s="53">
        <v>969</v>
      </c>
      <c r="E102" s="36" t="s">
        <v>52</v>
      </c>
      <c r="O102" t="s">
        <v>342</v>
      </c>
      <c r="P102" t="s">
        <v>343</v>
      </c>
    </row>
    <row r="103" spans="1:16" ht="31.8" thickBot="1" x14ac:dyDescent="0.35">
      <c r="A103" s="51">
        <v>100</v>
      </c>
      <c r="B103" s="36" t="s">
        <v>65</v>
      </c>
      <c r="C103" s="61" t="s">
        <v>234</v>
      </c>
      <c r="D103" s="53">
        <v>407</v>
      </c>
      <c r="E103" s="36" t="s">
        <v>52</v>
      </c>
      <c r="O103" t="s">
        <v>344</v>
      </c>
      <c r="P103" t="s">
        <v>345</v>
      </c>
    </row>
    <row r="104" spans="1:16" ht="16.2" thickBot="1" x14ac:dyDescent="0.35">
      <c r="A104" s="51">
        <v>101</v>
      </c>
      <c r="B104" s="36" t="s">
        <v>65</v>
      </c>
      <c r="C104" s="61" t="s">
        <v>236</v>
      </c>
      <c r="D104" s="53">
        <v>156</v>
      </c>
      <c r="E104" s="36" t="s">
        <v>52</v>
      </c>
      <c r="O104" t="s">
        <v>346</v>
      </c>
      <c r="P104" t="s">
        <v>347</v>
      </c>
    </row>
    <row r="105" spans="1:16" ht="16.2" thickBot="1" x14ac:dyDescent="0.35">
      <c r="A105" s="51">
        <v>102</v>
      </c>
      <c r="B105" s="36" t="s">
        <v>65</v>
      </c>
      <c r="C105" s="61" t="s">
        <v>238</v>
      </c>
      <c r="D105" s="53">
        <v>172</v>
      </c>
      <c r="E105" s="36" t="s">
        <v>52</v>
      </c>
      <c r="P105" t="s">
        <v>348</v>
      </c>
    </row>
    <row r="106" spans="1:16" ht="31.8" thickBot="1" x14ac:dyDescent="0.35">
      <c r="A106" s="51">
        <v>103</v>
      </c>
      <c r="B106" s="36" t="s">
        <v>65</v>
      </c>
      <c r="C106" s="61" t="s">
        <v>240</v>
      </c>
      <c r="D106" s="53">
        <v>377</v>
      </c>
      <c r="E106" s="36" t="s">
        <v>52</v>
      </c>
      <c r="P106" t="s">
        <v>349</v>
      </c>
    </row>
    <row r="107" spans="1:16" ht="16.2" thickBot="1" x14ac:dyDescent="0.35">
      <c r="A107" s="51">
        <v>104</v>
      </c>
      <c r="B107" s="36" t="s">
        <v>65</v>
      </c>
      <c r="C107" s="61" t="s">
        <v>242</v>
      </c>
      <c r="D107" s="53">
        <v>175</v>
      </c>
      <c r="E107" s="36" t="s">
        <v>52</v>
      </c>
      <c r="P107" t="s">
        <v>350</v>
      </c>
    </row>
    <row r="108" spans="1:16" ht="16.2" thickBot="1" x14ac:dyDescent="0.35">
      <c r="A108" s="51">
        <v>105</v>
      </c>
      <c r="B108" s="36" t="s">
        <v>65</v>
      </c>
      <c r="C108" s="61" t="s">
        <v>244</v>
      </c>
      <c r="D108" s="53">
        <v>1081</v>
      </c>
      <c r="E108" s="36" t="s">
        <v>52</v>
      </c>
      <c r="P108" t="s">
        <v>351</v>
      </c>
    </row>
    <row r="109" spans="1:16" ht="16.2" thickBot="1" x14ac:dyDescent="0.35">
      <c r="A109" s="51">
        <v>106</v>
      </c>
      <c r="B109" s="36" t="s">
        <v>65</v>
      </c>
      <c r="C109" s="61" t="s">
        <v>246</v>
      </c>
      <c r="D109" s="53">
        <v>1083</v>
      </c>
      <c r="E109" s="36" t="s">
        <v>52</v>
      </c>
      <c r="P109" t="s">
        <v>352</v>
      </c>
    </row>
    <row r="110" spans="1:16" ht="16.2" thickBot="1" x14ac:dyDescent="0.35">
      <c r="A110" s="51">
        <v>107</v>
      </c>
      <c r="B110" s="36" t="s">
        <v>65</v>
      </c>
      <c r="C110" s="61" t="s">
        <v>248</v>
      </c>
      <c r="D110" s="53">
        <v>436</v>
      </c>
      <c r="E110" s="36" t="s">
        <v>52</v>
      </c>
      <c r="P110" t="s">
        <v>353</v>
      </c>
    </row>
    <row r="111" spans="1:16" ht="16.2" thickBot="1" x14ac:dyDescent="0.35">
      <c r="A111" s="51">
        <v>108</v>
      </c>
      <c r="B111" s="36" t="s">
        <v>65</v>
      </c>
      <c r="C111" s="61" t="s">
        <v>250</v>
      </c>
      <c r="D111" s="53">
        <v>345</v>
      </c>
      <c r="E111" s="36" t="s">
        <v>52</v>
      </c>
      <c r="P111" t="s">
        <v>354</v>
      </c>
    </row>
    <row r="112" spans="1:16" ht="16.2" thickBot="1" x14ac:dyDescent="0.35">
      <c r="A112" s="51">
        <v>109</v>
      </c>
      <c r="B112" s="36" t="s">
        <v>65</v>
      </c>
      <c r="C112" s="61" t="s">
        <v>252</v>
      </c>
      <c r="D112" s="53">
        <v>143</v>
      </c>
      <c r="E112" s="36" t="s">
        <v>52</v>
      </c>
      <c r="P112" t="s">
        <v>355</v>
      </c>
    </row>
    <row r="113" spans="1:16" ht="16.2" thickBot="1" x14ac:dyDescent="0.35">
      <c r="A113" s="51">
        <v>110</v>
      </c>
      <c r="B113" s="36" t="s">
        <v>65</v>
      </c>
      <c r="C113" s="61" t="s">
        <v>254</v>
      </c>
      <c r="D113" s="53">
        <v>143</v>
      </c>
      <c r="E113" s="36" t="s">
        <v>52</v>
      </c>
      <c r="P113" t="s">
        <v>356</v>
      </c>
    </row>
    <row r="114" spans="1:16" ht="16.2" thickBot="1" x14ac:dyDescent="0.35">
      <c r="A114" s="51">
        <v>111</v>
      </c>
      <c r="B114" s="36" t="s">
        <v>65</v>
      </c>
      <c r="C114" s="61" t="s">
        <v>256</v>
      </c>
      <c r="D114" s="53">
        <v>2522</v>
      </c>
      <c r="E114" s="36" t="s">
        <v>52</v>
      </c>
      <c r="P114" t="s">
        <v>357</v>
      </c>
    </row>
    <row r="115" spans="1:16" ht="16.2" thickBot="1" x14ac:dyDescent="0.35">
      <c r="A115" s="51">
        <v>112</v>
      </c>
      <c r="B115" s="36" t="s">
        <v>65</v>
      </c>
      <c r="C115" s="61" t="s">
        <v>258</v>
      </c>
      <c r="D115" s="53">
        <v>1596</v>
      </c>
      <c r="E115" s="36" t="s">
        <v>52</v>
      </c>
      <c r="P115" t="s">
        <v>358</v>
      </c>
    </row>
    <row r="116" spans="1:16" ht="16.2" thickBot="1" x14ac:dyDescent="0.35">
      <c r="A116" s="51">
        <v>113</v>
      </c>
      <c r="B116" s="36" t="s">
        <v>65</v>
      </c>
      <c r="C116" s="61" t="s">
        <v>260</v>
      </c>
      <c r="D116" s="53">
        <v>521</v>
      </c>
      <c r="E116" s="36" t="s">
        <v>52</v>
      </c>
      <c r="P116" t="s">
        <v>359</v>
      </c>
    </row>
    <row r="117" spans="1:16" ht="16.2" thickBot="1" x14ac:dyDescent="0.35">
      <c r="A117" s="51">
        <v>114</v>
      </c>
      <c r="B117" s="36" t="s">
        <v>65</v>
      </c>
      <c r="C117" s="61" t="s">
        <v>262</v>
      </c>
      <c r="D117" s="53">
        <v>806</v>
      </c>
      <c r="E117" s="36" t="s">
        <v>52</v>
      </c>
      <c r="P117" t="s">
        <v>360</v>
      </c>
    </row>
    <row r="118" spans="1:16" ht="16.2" thickBot="1" x14ac:dyDescent="0.35">
      <c r="A118" s="51">
        <v>115</v>
      </c>
      <c r="B118" s="36" t="s">
        <v>65</v>
      </c>
      <c r="C118" s="61" t="s">
        <v>264</v>
      </c>
      <c r="D118" s="53">
        <v>85</v>
      </c>
      <c r="E118" s="36" t="s">
        <v>52</v>
      </c>
      <c r="P118" t="s">
        <v>361</v>
      </c>
    </row>
    <row r="119" spans="1:16" ht="16.2" thickBot="1" x14ac:dyDescent="0.35">
      <c r="A119" s="51">
        <v>116</v>
      </c>
      <c r="B119" s="36" t="s">
        <v>65</v>
      </c>
      <c r="C119" s="61" t="s">
        <v>266</v>
      </c>
      <c r="D119" s="53">
        <v>96</v>
      </c>
      <c r="E119" s="36" t="s">
        <v>52</v>
      </c>
      <c r="P119" t="s">
        <v>362</v>
      </c>
    </row>
    <row r="120" spans="1:16" ht="16.2" thickBot="1" x14ac:dyDescent="0.35">
      <c r="A120" s="51">
        <v>117</v>
      </c>
      <c r="B120" s="36" t="s">
        <v>65</v>
      </c>
      <c r="C120" s="61" t="s">
        <v>268</v>
      </c>
      <c r="D120" s="53">
        <v>280</v>
      </c>
      <c r="E120" s="36" t="s">
        <v>52</v>
      </c>
      <c r="P120" t="s">
        <v>363</v>
      </c>
    </row>
    <row r="121" spans="1:16" ht="16.2" thickBot="1" x14ac:dyDescent="0.35">
      <c r="A121" s="51">
        <v>118</v>
      </c>
      <c r="B121" s="36" t="s">
        <v>65</v>
      </c>
      <c r="C121" s="61" t="s">
        <v>270</v>
      </c>
      <c r="D121" s="53">
        <v>137</v>
      </c>
      <c r="E121" s="36" t="s">
        <v>52</v>
      </c>
      <c r="P121" t="s">
        <v>364</v>
      </c>
    </row>
    <row r="122" spans="1:16" ht="16.2" thickBot="1" x14ac:dyDescent="0.35">
      <c r="A122" s="51">
        <v>119</v>
      </c>
      <c r="B122" s="36" t="s">
        <v>65</v>
      </c>
      <c r="C122" s="61" t="s">
        <v>272</v>
      </c>
      <c r="D122" s="53">
        <v>195</v>
      </c>
      <c r="E122" s="36" t="s">
        <v>52</v>
      </c>
      <c r="P122" t="s">
        <v>365</v>
      </c>
    </row>
    <row r="123" spans="1:16" ht="16.2" thickBot="1" x14ac:dyDescent="0.35">
      <c r="A123" s="51">
        <v>120</v>
      </c>
      <c r="B123" s="36" t="s">
        <v>65</v>
      </c>
      <c r="C123" s="61" t="s">
        <v>274</v>
      </c>
      <c r="D123" s="53">
        <v>650</v>
      </c>
      <c r="E123" s="36" t="s">
        <v>52</v>
      </c>
      <c r="P123" t="s">
        <v>366</v>
      </c>
    </row>
    <row r="124" spans="1:16" ht="16.2" thickBot="1" x14ac:dyDescent="0.35">
      <c r="A124" s="51">
        <v>121</v>
      </c>
      <c r="B124" s="36" t="s">
        <v>65</v>
      </c>
      <c r="C124" s="61" t="s">
        <v>276</v>
      </c>
      <c r="D124" s="53">
        <v>535</v>
      </c>
      <c r="E124" s="36" t="s">
        <v>52</v>
      </c>
      <c r="P124" t="s">
        <v>367</v>
      </c>
    </row>
    <row r="125" spans="1:16" ht="16.2" thickBot="1" x14ac:dyDescent="0.35">
      <c r="A125" s="51">
        <v>122</v>
      </c>
      <c r="B125" s="36" t="s">
        <v>65</v>
      </c>
      <c r="C125" s="61" t="s">
        <v>278</v>
      </c>
      <c r="D125" s="53">
        <v>280</v>
      </c>
      <c r="E125" s="36" t="s">
        <v>52</v>
      </c>
      <c r="P125" t="s">
        <v>368</v>
      </c>
    </row>
    <row r="126" spans="1:16" ht="16.2" thickBot="1" x14ac:dyDescent="0.35">
      <c r="A126" s="51">
        <v>123</v>
      </c>
      <c r="B126" s="36" t="s">
        <v>65</v>
      </c>
      <c r="C126" s="61" t="s">
        <v>280</v>
      </c>
      <c r="D126" s="53">
        <v>833</v>
      </c>
      <c r="E126" s="36" t="s">
        <v>52</v>
      </c>
      <c r="P126" t="s">
        <v>369</v>
      </c>
    </row>
    <row r="127" spans="1:16" ht="16.2" thickBot="1" x14ac:dyDescent="0.35">
      <c r="A127" s="51">
        <v>124</v>
      </c>
      <c r="B127" s="36" t="s">
        <v>65</v>
      </c>
      <c r="C127" s="61" t="s">
        <v>282</v>
      </c>
      <c r="D127" s="53">
        <v>813</v>
      </c>
      <c r="E127" s="36" t="s">
        <v>52</v>
      </c>
      <c r="P127" t="s">
        <v>370</v>
      </c>
    </row>
    <row r="128" spans="1:16" ht="16.2" thickBot="1" x14ac:dyDescent="0.35">
      <c r="A128" s="51">
        <v>125</v>
      </c>
      <c r="B128" s="36" t="s">
        <v>65</v>
      </c>
      <c r="C128" s="61" t="s">
        <v>284</v>
      </c>
      <c r="D128" s="53">
        <v>124</v>
      </c>
      <c r="E128" s="36" t="s">
        <v>52</v>
      </c>
      <c r="P128" t="s">
        <v>371</v>
      </c>
    </row>
    <row r="129" spans="1:16" ht="16.2" thickBot="1" x14ac:dyDescent="0.35">
      <c r="A129" s="51">
        <v>126</v>
      </c>
      <c r="B129" s="36" t="s">
        <v>65</v>
      </c>
      <c r="C129" s="61" t="s">
        <v>286</v>
      </c>
      <c r="D129" s="53">
        <v>625</v>
      </c>
      <c r="E129" s="36" t="s">
        <v>52</v>
      </c>
      <c r="P129" t="s">
        <v>372</v>
      </c>
    </row>
    <row r="130" spans="1:16" ht="31.8" thickBot="1" x14ac:dyDescent="0.35">
      <c r="A130" s="51">
        <v>127</v>
      </c>
      <c r="B130" s="36" t="s">
        <v>65</v>
      </c>
      <c r="C130" s="61" t="s">
        <v>288</v>
      </c>
      <c r="D130" s="53">
        <v>312</v>
      </c>
      <c r="E130" s="36" t="s">
        <v>52</v>
      </c>
      <c r="P130" t="s">
        <v>373</v>
      </c>
    </row>
    <row r="131" spans="1:16" ht="16.2" thickBot="1" x14ac:dyDescent="0.35">
      <c r="A131" s="51">
        <v>128</v>
      </c>
      <c r="B131" s="36" t="s">
        <v>65</v>
      </c>
      <c r="C131" s="61" t="s">
        <v>290</v>
      </c>
      <c r="D131" s="53">
        <v>357</v>
      </c>
      <c r="E131" s="36" t="s">
        <v>52</v>
      </c>
      <c r="P131" t="s">
        <v>374</v>
      </c>
    </row>
    <row r="132" spans="1:16" ht="16.2" thickBot="1" x14ac:dyDescent="0.35">
      <c r="A132" s="51">
        <v>129</v>
      </c>
      <c r="B132" s="36" t="s">
        <v>65</v>
      </c>
      <c r="C132" s="61" t="s">
        <v>292</v>
      </c>
      <c r="D132" s="53">
        <v>124</v>
      </c>
      <c r="E132" s="36" t="s">
        <v>52</v>
      </c>
      <c r="P132" t="s">
        <v>375</v>
      </c>
    </row>
    <row r="133" spans="1:16" ht="16.2" thickBot="1" x14ac:dyDescent="0.35">
      <c r="A133" s="51">
        <v>130</v>
      </c>
      <c r="B133" s="36" t="s">
        <v>65</v>
      </c>
      <c r="C133" s="61" t="s">
        <v>294</v>
      </c>
      <c r="D133" s="53">
        <v>143</v>
      </c>
      <c r="E133" s="36" t="s">
        <v>52</v>
      </c>
      <c r="P133" t="s">
        <v>376</v>
      </c>
    </row>
    <row r="134" spans="1:16" ht="16.2" thickBot="1" x14ac:dyDescent="0.35">
      <c r="A134" s="51">
        <v>131</v>
      </c>
      <c r="B134" s="36" t="s">
        <v>65</v>
      </c>
      <c r="C134" s="61" t="s">
        <v>296</v>
      </c>
      <c r="D134" s="53">
        <v>104</v>
      </c>
      <c r="E134" s="36" t="s">
        <v>52</v>
      </c>
      <c r="P134" t="s">
        <v>377</v>
      </c>
    </row>
    <row r="135" spans="1:16" ht="16.2" thickBot="1" x14ac:dyDescent="0.35">
      <c r="A135" s="51">
        <v>132</v>
      </c>
      <c r="B135" s="36" t="s">
        <v>65</v>
      </c>
      <c r="C135" s="61" t="s">
        <v>298</v>
      </c>
      <c r="D135" s="53">
        <v>457</v>
      </c>
      <c r="E135" s="36" t="s">
        <v>52</v>
      </c>
      <c r="P135" t="s">
        <v>378</v>
      </c>
    </row>
    <row r="136" spans="1:16" ht="31.8" thickBot="1" x14ac:dyDescent="0.35">
      <c r="A136" s="51">
        <v>133</v>
      </c>
      <c r="B136" s="36" t="s">
        <v>65</v>
      </c>
      <c r="C136" s="61" t="s">
        <v>300</v>
      </c>
      <c r="D136" s="53">
        <v>3558</v>
      </c>
      <c r="E136" s="36" t="s">
        <v>52</v>
      </c>
      <c r="P136" t="s">
        <v>379</v>
      </c>
    </row>
    <row r="137" spans="1:16" ht="16.2" thickBot="1" x14ac:dyDescent="0.35">
      <c r="A137" s="51">
        <v>134</v>
      </c>
      <c r="B137" s="36" t="s">
        <v>65</v>
      </c>
      <c r="C137" s="61" t="s">
        <v>302</v>
      </c>
      <c r="D137" s="53">
        <v>3816</v>
      </c>
      <c r="E137" s="36" t="s">
        <v>52</v>
      </c>
      <c r="P137" t="s">
        <v>380</v>
      </c>
    </row>
    <row r="138" spans="1:16" ht="16.2" thickBot="1" x14ac:dyDescent="0.35">
      <c r="A138" s="51">
        <v>135</v>
      </c>
      <c r="B138" s="36" t="s">
        <v>65</v>
      </c>
      <c r="C138" s="61" t="s">
        <v>304</v>
      </c>
      <c r="D138" s="53">
        <v>831</v>
      </c>
      <c r="E138" s="36" t="s">
        <v>52</v>
      </c>
      <c r="P138" t="s">
        <v>381</v>
      </c>
    </row>
    <row r="139" spans="1:16" ht="31.8" thickBot="1" x14ac:dyDescent="0.35">
      <c r="A139" s="51">
        <v>136</v>
      </c>
      <c r="B139" s="36" t="s">
        <v>65</v>
      </c>
      <c r="C139" s="61" t="s">
        <v>306</v>
      </c>
      <c r="D139" s="53">
        <v>844</v>
      </c>
      <c r="E139" s="36" t="s">
        <v>52</v>
      </c>
      <c r="P139" t="s">
        <v>382</v>
      </c>
    </row>
    <row r="140" spans="1:16" ht="15.75" customHeight="1" thickBot="1" x14ac:dyDescent="0.35">
      <c r="A140" s="51">
        <v>137</v>
      </c>
      <c r="B140" s="36" t="s">
        <v>65</v>
      </c>
      <c r="C140" s="61" t="s">
        <v>308</v>
      </c>
      <c r="D140" s="53">
        <v>78</v>
      </c>
      <c r="E140" s="36" t="s">
        <v>52</v>
      </c>
      <c r="P140" t="s">
        <v>383</v>
      </c>
    </row>
    <row r="141" spans="1:16" ht="16.2" thickBot="1" x14ac:dyDescent="0.35">
      <c r="A141" s="51">
        <v>138</v>
      </c>
      <c r="B141" s="36" t="s">
        <v>65</v>
      </c>
      <c r="C141" s="61" t="s">
        <v>310</v>
      </c>
      <c r="D141" s="53">
        <v>422</v>
      </c>
      <c r="E141" s="36" t="s">
        <v>52</v>
      </c>
      <c r="P141" t="s">
        <v>384</v>
      </c>
    </row>
    <row r="142" spans="1:16" ht="47.4" thickBot="1" x14ac:dyDescent="0.35">
      <c r="A142" s="51">
        <v>139</v>
      </c>
      <c r="B142" s="36" t="s">
        <v>65</v>
      </c>
      <c r="C142" s="61" t="s">
        <v>312</v>
      </c>
      <c r="D142" s="53">
        <v>249</v>
      </c>
      <c r="E142" s="36" t="s">
        <v>52</v>
      </c>
      <c r="P142" t="s">
        <v>385</v>
      </c>
    </row>
    <row r="143" spans="1:16" ht="47.4" thickBot="1" x14ac:dyDescent="0.35">
      <c r="A143" s="51">
        <v>140</v>
      </c>
      <c r="B143" s="36" t="s">
        <v>65</v>
      </c>
      <c r="C143" s="61" t="s">
        <v>314</v>
      </c>
      <c r="D143" s="53">
        <v>309</v>
      </c>
      <c r="E143" s="36" t="s">
        <v>52</v>
      </c>
      <c r="P143" t="s">
        <v>386</v>
      </c>
    </row>
    <row r="144" spans="1:16" ht="16.2" thickBot="1" x14ac:dyDescent="0.35">
      <c r="A144" s="51">
        <v>141</v>
      </c>
      <c r="B144" s="36" t="s">
        <v>65</v>
      </c>
      <c r="C144" s="61" t="s">
        <v>316</v>
      </c>
      <c r="D144" s="53">
        <v>85</v>
      </c>
      <c r="E144" s="36" t="s">
        <v>52</v>
      </c>
      <c r="P144" t="s">
        <v>387</v>
      </c>
    </row>
    <row r="145" spans="1:16" ht="16.2" thickBot="1" x14ac:dyDescent="0.35">
      <c r="A145" s="51">
        <v>142</v>
      </c>
      <c r="B145" s="36" t="s">
        <v>65</v>
      </c>
      <c r="C145" s="61" t="s">
        <v>318</v>
      </c>
      <c r="D145" s="53">
        <v>458</v>
      </c>
      <c r="E145" s="36" t="s">
        <v>52</v>
      </c>
      <c r="P145" t="s">
        <v>388</v>
      </c>
    </row>
    <row r="146" spans="1:16" ht="16.2" thickBot="1" x14ac:dyDescent="0.35">
      <c r="A146" s="51">
        <v>143</v>
      </c>
      <c r="B146" s="36" t="s">
        <v>65</v>
      </c>
      <c r="C146" s="61" t="s">
        <v>320</v>
      </c>
      <c r="D146" s="53">
        <v>175</v>
      </c>
      <c r="E146" s="36" t="s">
        <v>52</v>
      </c>
      <c r="P146" t="s">
        <v>389</v>
      </c>
    </row>
    <row r="147" spans="1:16" ht="16.2" thickBot="1" x14ac:dyDescent="0.35">
      <c r="A147" s="51">
        <v>144</v>
      </c>
      <c r="B147" s="36" t="s">
        <v>65</v>
      </c>
      <c r="C147" s="61" t="s">
        <v>322</v>
      </c>
      <c r="D147" s="53">
        <v>3039</v>
      </c>
      <c r="E147" s="36" t="s">
        <v>52</v>
      </c>
      <c r="P147" t="s">
        <v>390</v>
      </c>
    </row>
    <row r="148" spans="1:16" ht="16.2" thickBot="1" x14ac:dyDescent="0.35">
      <c r="A148" s="51">
        <v>145</v>
      </c>
      <c r="B148" s="36" t="s">
        <v>65</v>
      </c>
      <c r="C148" s="61" t="s">
        <v>324</v>
      </c>
      <c r="D148" s="53">
        <v>137</v>
      </c>
      <c r="E148" s="36" t="s">
        <v>52</v>
      </c>
      <c r="P148" t="s">
        <v>391</v>
      </c>
    </row>
    <row r="149" spans="1:16" ht="16.2" thickBot="1" x14ac:dyDescent="0.35">
      <c r="A149" s="51">
        <v>146</v>
      </c>
      <c r="B149" s="36" t="s">
        <v>65</v>
      </c>
      <c r="C149" s="61" t="s">
        <v>326</v>
      </c>
      <c r="D149" s="53">
        <v>195</v>
      </c>
      <c r="E149" s="36" t="s">
        <v>52</v>
      </c>
      <c r="P149" t="s">
        <v>392</v>
      </c>
    </row>
    <row r="150" spans="1:16" ht="31.8" thickBot="1" x14ac:dyDescent="0.35">
      <c r="A150" s="51">
        <v>147</v>
      </c>
      <c r="B150" s="36" t="s">
        <v>65</v>
      </c>
      <c r="C150" s="61" t="s">
        <v>328</v>
      </c>
      <c r="D150" s="53">
        <v>273</v>
      </c>
      <c r="E150" s="36" t="s">
        <v>52</v>
      </c>
      <c r="P150" t="s">
        <v>393</v>
      </c>
    </row>
    <row r="151" spans="1:16" ht="16.2" thickBot="1" x14ac:dyDescent="0.35">
      <c r="A151" s="51">
        <v>148</v>
      </c>
      <c r="B151" s="36" t="s">
        <v>65</v>
      </c>
      <c r="C151" s="61" t="s">
        <v>330</v>
      </c>
      <c r="D151" s="53">
        <v>150</v>
      </c>
      <c r="E151" s="36" t="s">
        <v>52</v>
      </c>
      <c r="P151" t="s">
        <v>394</v>
      </c>
    </row>
    <row r="152" spans="1:16" ht="31.8" thickBot="1" x14ac:dyDescent="0.35">
      <c r="A152" s="51">
        <v>149</v>
      </c>
      <c r="B152" s="36" t="s">
        <v>65</v>
      </c>
      <c r="C152" s="61" t="s">
        <v>332</v>
      </c>
      <c r="D152" s="53">
        <v>221</v>
      </c>
      <c r="E152" s="36" t="s">
        <v>52</v>
      </c>
      <c r="P152" t="s">
        <v>395</v>
      </c>
    </row>
    <row r="153" spans="1:16" ht="16.2" thickBot="1" x14ac:dyDescent="0.35">
      <c r="A153" s="51">
        <v>150</v>
      </c>
      <c r="B153" s="36" t="s">
        <v>65</v>
      </c>
      <c r="C153" s="61" t="s">
        <v>334</v>
      </c>
      <c r="D153" s="53">
        <v>234</v>
      </c>
      <c r="E153" s="36" t="s">
        <v>52</v>
      </c>
      <c r="P153" t="s">
        <v>396</v>
      </c>
    </row>
    <row r="154" spans="1:16" ht="16.2" thickBot="1" x14ac:dyDescent="0.35">
      <c r="A154" s="51">
        <v>151</v>
      </c>
      <c r="B154" s="36" t="s">
        <v>65</v>
      </c>
      <c r="C154" s="61" t="s">
        <v>336</v>
      </c>
      <c r="D154" s="53">
        <v>1914</v>
      </c>
      <c r="E154" s="36" t="s">
        <v>52</v>
      </c>
      <c r="P154" t="s">
        <v>397</v>
      </c>
    </row>
    <row r="155" spans="1:16" ht="16.2" thickBot="1" x14ac:dyDescent="0.35">
      <c r="A155" s="51">
        <v>152</v>
      </c>
      <c r="B155" s="36" t="s">
        <v>65</v>
      </c>
      <c r="C155" s="61" t="s">
        <v>338</v>
      </c>
      <c r="D155" s="53">
        <v>861</v>
      </c>
      <c r="E155" s="36" t="s">
        <v>52</v>
      </c>
      <c r="P155" t="s">
        <v>398</v>
      </c>
    </row>
    <row r="156" spans="1:16" ht="16.2" thickBot="1" x14ac:dyDescent="0.35">
      <c r="A156" s="51">
        <v>153</v>
      </c>
      <c r="B156" s="36" t="s">
        <v>65</v>
      </c>
      <c r="C156" s="61" t="s">
        <v>340</v>
      </c>
      <c r="D156" s="53">
        <v>288</v>
      </c>
      <c r="E156" s="36" t="s">
        <v>52</v>
      </c>
      <c r="P156" t="s">
        <v>399</v>
      </c>
    </row>
    <row r="157" spans="1:16" ht="16.2" thickBot="1" x14ac:dyDescent="0.35">
      <c r="A157" s="51">
        <v>154</v>
      </c>
      <c r="B157" s="36" t="s">
        <v>65</v>
      </c>
      <c r="C157" s="61" t="s">
        <v>342</v>
      </c>
      <c r="D157" s="53">
        <v>263</v>
      </c>
      <c r="E157" s="36" t="s">
        <v>52</v>
      </c>
      <c r="P157" t="s">
        <v>400</v>
      </c>
    </row>
    <row r="158" spans="1:16" ht="16.2" thickBot="1" x14ac:dyDescent="0.35">
      <c r="A158" s="51">
        <v>155</v>
      </c>
      <c r="B158" s="36" t="s">
        <v>65</v>
      </c>
      <c r="C158" s="61" t="s">
        <v>344</v>
      </c>
      <c r="D158" s="53">
        <v>406</v>
      </c>
      <c r="E158" s="36" t="s">
        <v>52</v>
      </c>
      <c r="P158" t="s">
        <v>401</v>
      </c>
    </row>
    <row r="159" spans="1:16" ht="31.8" thickBot="1" x14ac:dyDescent="0.35">
      <c r="A159" s="51">
        <v>156</v>
      </c>
      <c r="B159" s="36" t="s">
        <v>66</v>
      </c>
      <c r="C159" s="61" t="s">
        <v>73</v>
      </c>
      <c r="D159" s="53">
        <v>171</v>
      </c>
      <c r="E159" s="36" t="s">
        <v>402</v>
      </c>
      <c r="P159" t="s">
        <v>403</v>
      </c>
    </row>
    <row r="160" spans="1:16" ht="31.8" thickBot="1" x14ac:dyDescent="0.35">
      <c r="A160" s="51">
        <v>157</v>
      </c>
      <c r="B160" s="36" t="s">
        <v>66</v>
      </c>
      <c r="C160" s="61" t="s">
        <v>80</v>
      </c>
      <c r="D160" s="53">
        <v>2635</v>
      </c>
      <c r="E160" s="36" t="s">
        <v>402</v>
      </c>
      <c r="P160" t="s">
        <v>404</v>
      </c>
    </row>
    <row r="161" spans="1:16" ht="31.8" thickBot="1" x14ac:dyDescent="0.35">
      <c r="A161" s="51">
        <v>158</v>
      </c>
      <c r="B161" s="36" t="s">
        <v>66</v>
      </c>
      <c r="C161" s="61" t="s">
        <v>87</v>
      </c>
      <c r="D161" s="53">
        <v>65</v>
      </c>
      <c r="E161" s="36" t="s">
        <v>402</v>
      </c>
      <c r="P161" t="s">
        <v>405</v>
      </c>
    </row>
    <row r="162" spans="1:16" ht="16.2" thickBot="1" x14ac:dyDescent="0.35">
      <c r="A162" s="51">
        <v>159</v>
      </c>
      <c r="B162" s="36" t="s">
        <v>66</v>
      </c>
      <c r="C162" s="61" t="s">
        <v>92</v>
      </c>
      <c r="D162" s="53">
        <v>731</v>
      </c>
      <c r="E162" s="36" t="s">
        <v>402</v>
      </c>
      <c r="P162" t="s">
        <v>406</v>
      </c>
    </row>
    <row r="163" spans="1:16" ht="16.2" thickBot="1" x14ac:dyDescent="0.35">
      <c r="A163" s="51">
        <v>160</v>
      </c>
      <c r="B163" s="36" t="s">
        <v>66</v>
      </c>
      <c r="C163" s="61" t="s">
        <v>98</v>
      </c>
      <c r="D163" s="53">
        <v>49621</v>
      </c>
      <c r="E163" s="36" t="s">
        <v>402</v>
      </c>
      <c r="P163" t="s">
        <v>407</v>
      </c>
    </row>
    <row r="164" spans="1:16" ht="16.2" thickBot="1" x14ac:dyDescent="0.35">
      <c r="A164" s="51">
        <v>161</v>
      </c>
      <c r="B164" s="36" t="s">
        <v>66</v>
      </c>
      <c r="C164" s="61" t="s">
        <v>104</v>
      </c>
      <c r="D164" s="53">
        <v>39</v>
      </c>
      <c r="E164" s="36" t="s">
        <v>402</v>
      </c>
      <c r="P164" t="s">
        <v>408</v>
      </c>
    </row>
    <row r="165" spans="1:16" ht="16.2" thickBot="1" x14ac:dyDescent="0.35">
      <c r="A165" s="51">
        <v>162</v>
      </c>
      <c r="B165" s="36" t="s">
        <v>66</v>
      </c>
      <c r="C165" s="61" t="s">
        <v>110</v>
      </c>
      <c r="D165" s="53">
        <v>64</v>
      </c>
      <c r="E165" s="36" t="s">
        <v>402</v>
      </c>
      <c r="P165" t="s">
        <v>409</v>
      </c>
    </row>
    <row r="166" spans="1:16" ht="16.2" thickBot="1" x14ac:dyDescent="0.35">
      <c r="A166" s="51">
        <v>163</v>
      </c>
      <c r="B166" s="36" t="s">
        <v>66</v>
      </c>
      <c r="C166" s="61" t="s">
        <v>115</v>
      </c>
      <c r="D166" s="53">
        <v>89</v>
      </c>
      <c r="E166" s="36" t="s">
        <v>402</v>
      </c>
      <c r="P166" t="s">
        <v>410</v>
      </c>
    </row>
    <row r="167" spans="1:16" ht="31.8" thickBot="1" x14ac:dyDescent="0.35">
      <c r="A167" s="51">
        <v>164</v>
      </c>
      <c r="B167" s="36" t="s">
        <v>66</v>
      </c>
      <c r="C167" s="61" t="s">
        <v>120</v>
      </c>
      <c r="D167" s="53">
        <v>56</v>
      </c>
      <c r="E167" s="36" t="s">
        <v>402</v>
      </c>
      <c r="P167" t="s">
        <v>411</v>
      </c>
    </row>
    <row r="168" spans="1:16" ht="31.8" thickBot="1" x14ac:dyDescent="0.35">
      <c r="A168" s="51">
        <v>165</v>
      </c>
      <c r="B168" s="36" t="s">
        <v>66</v>
      </c>
      <c r="C168" s="61" t="s">
        <v>125</v>
      </c>
      <c r="D168" s="53">
        <v>482</v>
      </c>
      <c r="E168" s="36" t="s">
        <v>402</v>
      </c>
      <c r="P168" t="s">
        <v>412</v>
      </c>
    </row>
    <row r="169" spans="1:16" ht="16.2" thickBot="1" x14ac:dyDescent="0.35">
      <c r="A169" s="51">
        <v>166</v>
      </c>
      <c r="B169" s="36" t="s">
        <v>66</v>
      </c>
      <c r="C169" s="61" t="s">
        <v>130</v>
      </c>
      <c r="D169" s="53">
        <v>23</v>
      </c>
      <c r="E169" s="36" t="s">
        <v>402</v>
      </c>
      <c r="P169" t="s">
        <v>413</v>
      </c>
    </row>
    <row r="170" spans="1:16" ht="16.2" thickBot="1" x14ac:dyDescent="0.35">
      <c r="A170" s="51">
        <v>167</v>
      </c>
      <c r="B170" s="36" t="s">
        <v>66</v>
      </c>
      <c r="C170" s="61" t="s">
        <v>135</v>
      </c>
      <c r="D170" s="53">
        <v>48</v>
      </c>
      <c r="E170" s="36" t="s">
        <v>402</v>
      </c>
      <c r="P170" t="s">
        <v>414</v>
      </c>
    </row>
    <row r="171" spans="1:16" ht="16.2" thickBot="1" x14ac:dyDescent="0.35">
      <c r="A171" s="51">
        <v>168</v>
      </c>
      <c r="B171" s="36" t="s">
        <v>66</v>
      </c>
      <c r="C171" s="61" t="s">
        <v>140</v>
      </c>
      <c r="D171" s="53">
        <v>374</v>
      </c>
      <c r="E171" s="36" t="s">
        <v>402</v>
      </c>
      <c r="P171" t="s">
        <v>415</v>
      </c>
    </row>
    <row r="172" spans="1:16" ht="31.8" thickBot="1" x14ac:dyDescent="0.35">
      <c r="A172" s="51">
        <v>169</v>
      </c>
      <c r="B172" s="36" t="s">
        <v>66</v>
      </c>
      <c r="C172" s="61" t="s">
        <v>145</v>
      </c>
      <c r="D172" s="53">
        <v>640</v>
      </c>
      <c r="E172" s="36" t="s">
        <v>402</v>
      </c>
      <c r="P172" t="s">
        <v>416</v>
      </c>
    </row>
    <row r="173" spans="1:16" ht="16.2" thickBot="1" x14ac:dyDescent="0.35">
      <c r="A173" s="51">
        <v>170</v>
      </c>
      <c r="B173" s="36" t="s">
        <v>66</v>
      </c>
      <c r="C173" s="61" t="s">
        <v>149</v>
      </c>
      <c r="D173" s="53">
        <v>5</v>
      </c>
      <c r="E173" s="36" t="s">
        <v>402</v>
      </c>
      <c r="P173" t="s">
        <v>417</v>
      </c>
    </row>
    <row r="174" spans="1:16" ht="16.2" thickBot="1" x14ac:dyDescent="0.35">
      <c r="A174" s="51">
        <v>171</v>
      </c>
      <c r="B174" s="36" t="s">
        <v>66</v>
      </c>
      <c r="C174" s="61" t="s">
        <v>153</v>
      </c>
      <c r="D174" s="53">
        <v>11</v>
      </c>
      <c r="E174" s="36" t="s">
        <v>402</v>
      </c>
      <c r="P174" t="s">
        <v>418</v>
      </c>
    </row>
    <row r="175" spans="1:16" ht="16.2" thickBot="1" x14ac:dyDescent="0.35">
      <c r="A175" s="51">
        <v>172</v>
      </c>
      <c r="B175" s="36" t="s">
        <v>66</v>
      </c>
      <c r="C175" s="61" t="s">
        <v>157</v>
      </c>
      <c r="D175" s="53">
        <v>29</v>
      </c>
      <c r="E175" s="36" t="s">
        <v>402</v>
      </c>
      <c r="P175" t="s">
        <v>419</v>
      </c>
    </row>
    <row r="176" spans="1:16" ht="16.2" thickBot="1" x14ac:dyDescent="0.35">
      <c r="A176" s="51">
        <v>173</v>
      </c>
      <c r="B176" s="36" t="s">
        <v>66</v>
      </c>
      <c r="C176" s="61" t="s">
        <v>161</v>
      </c>
      <c r="D176" s="53">
        <v>20</v>
      </c>
      <c r="E176" s="36" t="s">
        <v>402</v>
      </c>
      <c r="P176" t="s">
        <v>420</v>
      </c>
    </row>
    <row r="177" spans="1:16" ht="16.2" thickBot="1" x14ac:dyDescent="0.35">
      <c r="A177" s="51">
        <v>174</v>
      </c>
      <c r="B177" s="36" t="s">
        <v>66</v>
      </c>
      <c r="C177" s="61" t="s">
        <v>165</v>
      </c>
      <c r="D177" s="53">
        <v>51</v>
      </c>
      <c r="E177" s="36" t="s">
        <v>402</v>
      </c>
      <c r="P177" t="s">
        <v>421</v>
      </c>
    </row>
    <row r="178" spans="1:16" ht="16.2" thickBot="1" x14ac:dyDescent="0.35">
      <c r="A178" s="51">
        <v>175</v>
      </c>
      <c r="B178" s="36" t="s">
        <v>66</v>
      </c>
      <c r="C178" s="61" t="s">
        <v>169</v>
      </c>
      <c r="D178" s="53">
        <v>114</v>
      </c>
      <c r="E178" s="36" t="s">
        <v>402</v>
      </c>
      <c r="P178" t="s">
        <v>422</v>
      </c>
    </row>
    <row r="179" spans="1:16" ht="31.8" thickBot="1" x14ac:dyDescent="0.35">
      <c r="A179" s="51">
        <v>176</v>
      </c>
      <c r="B179" s="36" t="s">
        <v>66</v>
      </c>
      <c r="C179" s="61" t="s">
        <v>173</v>
      </c>
      <c r="D179" s="53">
        <v>260</v>
      </c>
      <c r="E179" s="36" t="s">
        <v>402</v>
      </c>
      <c r="P179" t="s">
        <v>423</v>
      </c>
    </row>
    <row r="180" spans="1:16" ht="31.8" thickBot="1" x14ac:dyDescent="0.35">
      <c r="A180" s="51">
        <v>177</v>
      </c>
      <c r="B180" s="36" t="s">
        <v>66</v>
      </c>
      <c r="C180" s="61" t="s">
        <v>177</v>
      </c>
      <c r="D180" s="53">
        <v>2966</v>
      </c>
      <c r="E180" s="36" t="s">
        <v>402</v>
      </c>
      <c r="P180" t="s">
        <v>424</v>
      </c>
    </row>
    <row r="181" spans="1:16" ht="16.2" thickBot="1" x14ac:dyDescent="0.35">
      <c r="A181" s="51">
        <v>178</v>
      </c>
      <c r="B181" s="36" t="s">
        <v>66</v>
      </c>
      <c r="C181" s="61" t="s">
        <v>181</v>
      </c>
      <c r="D181" s="53">
        <v>765</v>
      </c>
      <c r="E181" s="36" t="s">
        <v>402</v>
      </c>
      <c r="P181" t="s">
        <v>425</v>
      </c>
    </row>
    <row r="182" spans="1:16" ht="16.2" thickBot="1" x14ac:dyDescent="0.35">
      <c r="A182" s="51">
        <v>179</v>
      </c>
      <c r="B182" s="36" t="s">
        <v>66</v>
      </c>
      <c r="C182" s="61" t="s">
        <v>184</v>
      </c>
      <c r="D182" s="53">
        <v>1853</v>
      </c>
      <c r="E182" s="36" t="s">
        <v>402</v>
      </c>
      <c r="P182" t="s">
        <v>426</v>
      </c>
    </row>
    <row r="183" spans="1:16" ht="31.8" thickBot="1" x14ac:dyDescent="0.35">
      <c r="A183" s="51">
        <v>180</v>
      </c>
      <c r="B183" s="36" t="s">
        <v>66</v>
      </c>
      <c r="C183" s="61" t="s">
        <v>187</v>
      </c>
      <c r="D183" s="53">
        <v>100</v>
      </c>
      <c r="E183" s="36" t="s">
        <v>402</v>
      </c>
      <c r="P183" t="s">
        <v>427</v>
      </c>
    </row>
    <row r="184" spans="1:16" ht="16.2" thickBot="1" x14ac:dyDescent="0.35">
      <c r="A184" s="51">
        <v>181</v>
      </c>
      <c r="B184" s="36" t="s">
        <v>66</v>
      </c>
      <c r="C184" s="61" t="s">
        <v>190</v>
      </c>
      <c r="D184" s="53">
        <v>29</v>
      </c>
      <c r="E184" s="36" t="s">
        <v>402</v>
      </c>
      <c r="P184" t="s">
        <v>428</v>
      </c>
    </row>
    <row r="185" spans="1:16" ht="16.2" thickBot="1" x14ac:dyDescent="0.35">
      <c r="A185" s="51">
        <v>182</v>
      </c>
      <c r="B185" s="36" t="s">
        <v>66</v>
      </c>
      <c r="C185" s="61" t="s">
        <v>193</v>
      </c>
      <c r="D185" s="53">
        <v>47</v>
      </c>
      <c r="E185" s="36" t="s">
        <v>402</v>
      </c>
      <c r="P185" t="s">
        <v>429</v>
      </c>
    </row>
    <row r="186" spans="1:16" ht="16.2" thickBot="1" x14ac:dyDescent="0.35">
      <c r="A186" s="51">
        <v>183</v>
      </c>
      <c r="B186" s="36" t="s">
        <v>66</v>
      </c>
      <c r="C186" s="61" t="s">
        <v>196</v>
      </c>
      <c r="D186" s="53">
        <v>68</v>
      </c>
      <c r="E186" s="36" t="s">
        <v>402</v>
      </c>
      <c r="P186" t="s">
        <v>430</v>
      </c>
    </row>
    <row r="187" spans="1:16" ht="16.2" thickBot="1" x14ac:dyDescent="0.35">
      <c r="A187" s="51">
        <v>184</v>
      </c>
      <c r="B187" s="36" t="s">
        <v>66</v>
      </c>
      <c r="C187" s="61" t="s">
        <v>199</v>
      </c>
      <c r="D187" s="53">
        <v>83</v>
      </c>
      <c r="E187" s="36" t="s">
        <v>402</v>
      </c>
      <c r="P187" t="s">
        <v>431</v>
      </c>
    </row>
    <row r="188" spans="1:16" ht="16.2" thickBot="1" x14ac:dyDescent="0.35">
      <c r="A188" s="51">
        <v>185</v>
      </c>
      <c r="B188" s="36" t="s">
        <v>66</v>
      </c>
      <c r="C188" s="61" t="s">
        <v>202</v>
      </c>
      <c r="D188" s="53">
        <v>45</v>
      </c>
      <c r="E188" s="36" t="s">
        <v>402</v>
      </c>
      <c r="P188" t="s">
        <v>432</v>
      </c>
    </row>
    <row r="189" spans="1:16" ht="16.2" thickBot="1" x14ac:dyDescent="0.35">
      <c r="A189" s="51">
        <v>186</v>
      </c>
      <c r="B189" s="36" t="s">
        <v>66</v>
      </c>
      <c r="C189" s="61" t="s">
        <v>205</v>
      </c>
      <c r="D189" s="53">
        <v>69</v>
      </c>
      <c r="E189" s="36" t="s">
        <v>402</v>
      </c>
      <c r="P189" t="s">
        <v>433</v>
      </c>
    </row>
    <row r="190" spans="1:16" ht="16.2" thickBot="1" x14ac:dyDescent="0.35">
      <c r="A190" s="51">
        <v>187</v>
      </c>
      <c r="B190" s="36" t="s">
        <v>66</v>
      </c>
      <c r="C190" s="61" t="s">
        <v>208</v>
      </c>
      <c r="D190" s="53">
        <v>3410</v>
      </c>
      <c r="E190" s="36" t="s">
        <v>402</v>
      </c>
      <c r="P190" t="s">
        <v>434</v>
      </c>
    </row>
    <row r="191" spans="1:16" ht="31.8" thickBot="1" x14ac:dyDescent="0.35">
      <c r="A191" s="51">
        <v>188</v>
      </c>
      <c r="B191" s="36" t="s">
        <v>66</v>
      </c>
      <c r="C191" s="61" t="s">
        <v>211</v>
      </c>
      <c r="D191" s="53">
        <v>112</v>
      </c>
      <c r="E191" s="36" t="s">
        <v>402</v>
      </c>
      <c r="P191" t="s">
        <v>435</v>
      </c>
    </row>
    <row r="192" spans="1:16" ht="47.4" thickBot="1" x14ac:dyDescent="0.35">
      <c r="A192" s="51">
        <v>189</v>
      </c>
      <c r="B192" s="36" t="s">
        <v>66</v>
      </c>
      <c r="C192" s="61" t="s">
        <v>214</v>
      </c>
      <c r="D192" s="53">
        <v>1058</v>
      </c>
      <c r="E192" s="36" t="s">
        <v>402</v>
      </c>
      <c r="P192" t="s">
        <v>436</v>
      </c>
    </row>
    <row r="193" spans="1:16" ht="47.4" thickBot="1" x14ac:dyDescent="0.35">
      <c r="A193" s="51">
        <v>190</v>
      </c>
      <c r="B193" s="36" t="s">
        <v>66</v>
      </c>
      <c r="C193" s="61" t="s">
        <v>217</v>
      </c>
      <c r="D193" s="53">
        <v>1358</v>
      </c>
      <c r="E193" s="36" t="s">
        <v>402</v>
      </c>
      <c r="P193" t="s">
        <v>437</v>
      </c>
    </row>
    <row r="194" spans="1:16" ht="16.2" thickBot="1" x14ac:dyDescent="0.35">
      <c r="A194" s="51">
        <v>191</v>
      </c>
      <c r="B194" s="36" t="s">
        <v>66</v>
      </c>
      <c r="C194" s="61" t="s">
        <v>220</v>
      </c>
      <c r="D194" s="53">
        <v>126</v>
      </c>
      <c r="E194" s="36" t="s">
        <v>402</v>
      </c>
    </row>
    <row r="195" spans="1:16" ht="31.8" thickBot="1" x14ac:dyDescent="0.35">
      <c r="A195" s="51">
        <v>192</v>
      </c>
      <c r="B195" s="36" t="s">
        <v>66</v>
      </c>
      <c r="C195" s="61" t="s">
        <v>223</v>
      </c>
      <c r="D195" s="53">
        <v>161</v>
      </c>
      <c r="E195" s="36" t="s">
        <v>402</v>
      </c>
    </row>
    <row r="196" spans="1:16" ht="16.2" thickBot="1" x14ac:dyDescent="0.35">
      <c r="A196" s="51">
        <v>193</v>
      </c>
      <c r="B196" s="36" t="s">
        <v>66</v>
      </c>
      <c r="C196" s="61" t="s">
        <v>226</v>
      </c>
      <c r="D196" s="53">
        <v>39</v>
      </c>
      <c r="E196" s="36" t="s">
        <v>402</v>
      </c>
    </row>
    <row r="197" spans="1:16" ht="16.2" thickBot="1" x14ac:dyDescent="0.35">
      <c r="A197" s="51">
        <v>194</v>
      </c>
      <c r="B197" s="36" t="s">
        <v>66</v>
      </c>
      <c r="C197" s="61" t="s">
        <v>228</v>
      </c>
      <c r="D197" s="53">
        <v>203</v>
      </c>
      <c r="E197" s="36" t="s">
        <v>402</v>
      </c>
    </row>
    <row r="198" spans="1:16" ht="16.2" thickBot="1" x14ac:dyDescent="0.35">
      <c r="A198" s="51">
        <v>195</v>
      </c>
      <c r="B198" s="36" t="s">
        <v>66</v>
      </c>
      <c r="C198" s="61" t="s">
        <v>231</v>
      </c>
      <c r="D198" s="53">
        <v>141</v>
      </c>
      <c r="E198" s="36" t="s">
        <v>402</v>
      </c>
    </row>
    <row r="199" spans="1:16" ht="16.2" thickBot="1" x14ac:dyDescent="0.35">
      <c r="A199" s="51">
        <v>196</v>
      </c>
      <c r="B199" s="36" t="s">
        <v>66</v>
      </c>
      <c r="C199" s="61" t="s">
        <v>233</v>
      </c>
      <c r="D199" s="53">
        <v>293</v>
      </c>
      <c r="E199" s="36" t="s">
        <v>402</v>
      </c>
    </row>
    <row r="200" spans="1:16" ht="16.2" thickBot="1" x14ac:dyDescent="0.35">
      <c r="A200" s="51">
        <v>197</v>
      </c>
      <c r="B200" s="36" t="s">
        <v>66</v>
      </c>
      <c r="C200" s="61" t="s">
        <v>235</v>
      </c>
      <c r="D200" s="53">
        <v>89</v>
      </c>
      <c r="E200" s="36" t="s">
        <v>402</v>
      </c>
    </row>
    <row r="201" spans="1:16" ht="16.2" thickBot="1" x14ac:dyDescent="0.35">
      <c r="A201" s="51">
        <v>198</v>
      </c>
      <c r="B201" s="36" t="s">
        <v>66</v>
      </c>
      <c r="C201" s="61" t="s">
        <v>237</v>
      </c>
      <c r="D201" s="53">
        <v>1198</v>
      </c>
      <c r="E201" s="36" t="s">
        <v>402</v>
      </c>
    </row>
    <row r="202" spans="1:16" ht="16.2" thickBot="1" x14ac:dyDescent="0.35">
      <c r="A202" s="51">
        <v>199</v>
      </c>
      <c r="B202" s="36" t="s">
        <v>66</v>
      </c>
      <c r="C202" s="61" t="s">
        <v>239</v>
      </c>
      <c r="D202" s="53">
        <v>264</v>
      </c>
      <c r="E202" s="36" t="s">
        <v>402</v>
      </c>
    </row>
    <row r="203" spans="1:16" ht="16.2" thickBot="1" x14ac:dyDescent="0.35">
      <c r="A203" s="51">
        <v>200</v>
      </c>
      <c r="B203" s="36" t="s">
        <v>66</v>
      </c>
      <c r="C203" s="61" t="s">
        <v>241</v>
      </c>
      <c r="D203" s="53">
        <v>76</v>
      </c>
      <c r="E203" s="36" t="s">
        <v>402</v>
      </c>
    </row>
    <row r="204" spans="1:16" ht="16.2" thickBot="1" x14ac:dyDescent="0.35">
      <c r="A204" s="51">
        <v>201</v>
      </c>
      <c r="B204" s="36" t="s">
        <v>66</v>
      </c>
      <c r="C204" s="61" t="s">
        <v>243</v>
      </c>
      <c r="D204" s="53">
        <v>336</v>
      </c>
      <c r="E204" s="36" t="s">
        <v>402</v>
      </c>
    </row>
    <row r="205" spans="1:16" ht="16.2" thickBot="1" x14ac:dyDescent="0.35">
      <c r="A205" s="51">
        <v>202</v>
      </c>
      <c r="B205" s="36" t="s">
        <v>66</v>
      </c>
      <c r="C205" s="61" t="s">
        <v>245</v>
      </c>
      <c r="D205" s="53">
        <v>220</v>
      </c>
      <c r="E205" s="36" t="s">
        <v>402</v>
      </c>
    </row>
    <row r="206" spans="1:16" ht="16.2" thickBot="1" x14ac:dyDescent="0.35">
      <c r="A206" s="51">
        <v>203</v>
      </c>
      <c r="B206" s="36" t="s">
        <v>66</v>
      </c>
      <c r="C206" s="61" t="s">
        <v>247</v>
      </c>
      <c r="D206" s="53">
        <v>24</v>
      </c>
      <c r="E206" s="36" t="s">
        <v>402</v>
      </c>
    </row>
    <row r="207" spans="1:16" ht="16.2" thickBot="1" x14ac:dyDescent="0.35">
      <c r="A207" s="51">
        <v>204</v>
      </c>
      <c r="B207" s="36" t="s">
        <v>66</v>
      </c>
      <c r="C207" s="61" t="s">
        <v>249</v>
      </c>
      <c r="D207" s="53">
        <v>24</v>
      </c>
      <c r="E207" s="36" t="s">
        <v>402</v>
      </c>
    </row>
    <row r="208" spans="1:16" ht="16.2" thickBot="1" x14ac:dyDescent="0.35">
      <c r="A208" s="51">
        <v>205</v>
      </c>
      <c r="B208" s="36" t="s">
        <v>66</v>
      </c>
      <c r="C208" s="61" t="s">
        <v>251</v>
      </c>
      <c r="D208" s="53">
        <v>79</v>
      </c>
      <c r="E208" s="36" t="s">
        <v>402</v>
      </c>
    </row>
    <row r="209" spans="1:5" ht="16.2" thickBot="1" x14ac:dyDescent="0.35">
      <c r="A209" s="51">
        <v>206</v>
      </c>
      <c r="B209" s="36" t="s">
        <v>66</v>
      </c>
      <c r="C209" s="61" t="s">
        <v>253</v>
      </c>
      <c r="D209" s="53">
        <v>60</v>
      </c>
      <c r="E209" s="36" t="s">
        <v>402</v>
      </c>
    </row>
    <row r="210" spans="1:5" ht="31.8" thickBot="1" x14ac:dyDescent="0.35">
      <c r="A210" s="51">
        <v>207</v>
      </c>
      <c r="B210" s="36" t="s">
        <v>66</v>
      </c>
      <c r="C210" s="61" t="s">
        <v>255</v>
      </c>
      <c r="D210" s="53">
        <v>77</v>
      </c>
      <c r="E210" s="36" t="s">
        <v>402</v>
      </c>
    </row>
    <row r="211" spans="1:5" ht="31.8" thickBot="1" x14ac:dyDescent="0.35">
      <c r="A211" s="51">
        <v>208</v>
      </c>
      <c r="B211" s="36" t="s">
        <v>66</v>
      </c>
      <c r="C211" s="61" t="s">
        <v>257</v>
      </c>
      <c r="D211" s="53">
        <v>223</v>
      </c>
      <c r="E211" s="36" t="s">
        <v>402</v>
      </c>
    </row>
    <row r="212" spans="1:5" ht="16.2" thickBot="1" x14ac:dyDescent="0.35">
      <c r="A212" s="51">
        <v>209</v>
      </c>
      <c r="B212" s="36" t="s">
        <v>66</v>
      </c>
      <c r="C212" s="61" t="s">
        <v>259</v>
      </c>
      <c r="D212" s="53">
        <v>49</v>
      </c>
      <c r="E212" s="36" t="s">
        <v>402</v>
      </c>
    </row>
    <row r="213" spans="1:5" ht="16.2" thickBot="1" x14ac:dyDescent="0.35">
      <c r="A213" s="51">
        <v>210</v>
      </c>
      <c r="B213" s="36" t="s">
        <v>66</v>
      </c>
      <c r="C213" s="61" t="s">
        <v>261</v>
      </c>
      <c r="D213" s="53">
        <v>32</v>
      </c>
      <c r="E213" s="36" t="s">
        <v>402</v>
      </c>
    </row>
    <row r="214" spans="1:5" ht="16.2" thickBot="1" x14ac:dyDescent="0.35">
      <c r="A214" s="51">
        <v>211</v>
      </c>
      <c r="B214" s="36" t="s">
        <v>66</v>
      </c>
      <c r="C214" s="61" t="s">
        <v>263</v>
      </c>
      <c r="D214" s="53">
        <v>37</v>
      </c>
      <c r="E214" s="36" t="s">
        <v>402</v>
      </c>
    </row>
    <row r="215" spans="1:5" ht="16.2" thickBot="1" x14ac:dyDescent="0.35">
      <c r="A215" s="51">
        <v>212</v>
      </c>
      <c r="B215" s="36" t="s">
        <v>66</v>
      </c>
      <c r="C215" s="61" t="s">
        <v>265</v>
      </c>
      <c r="D215" s="53">
        <v>181</v>
      </c>
      <c r="E215" s="36" t="s">
        <v>402</v>
      </c>
    </row>
    <row r="216" spans="1:5" ht="16.2" thickBot="1" x14ac:dyDescent="0.35">
      <c r="A216" s="51">
        <v>213</v>
      </c>
      <c r="B216" s="36" t="s">
        <v>66</v>
      </c>
      <c r="C216" s="61" t="s">
        <v>267</v>
      </c>
      <c r="D216" s="53">
        <v>298</v>
      </c>
      <c r="E216" s="36" t="s">
        <v>402</v>
      </c>
    </row>
    <row r="217" spans="1:5" ht="31.8" thickBot="1" x14ac:dyDescent="0.35">
      <c r="A217" s="51">
        <v>214</v>
      </c>
      <c r="B217" s="36" t="s">
        <v>66</v>
      </c>
      <c r="C217" s="61" t="s">
        <v>269</v>
      </c>
      <c r="D217" s="53">
        <v>21</v>
      </c>
      <c r="E217" s="36" t="s">
        <v>402</v>
      </c>
    </row>
    <row r="218" spans="1:5" ht="31.8" thickBot="1" x14ac:dyDescent="0.35">
      <c r="A218" s="51">
        <v>215</v>
      </c>
      <c r="B218" s="36" t="s">
        <v>66</v>
      </c>
      <c r="C218" s="61" t="s">
        <v>271</v>
      </c>
      <c r="D218" s="53">
        <v>88</v>
      </c>
      <c r="E218" s="36" t="s">
        <v>402</v>
      </c>
    </row>
    <row r="219" spans="1:5" ht="16.2" thickBot="1" x14ac:dyDescent="0.35">
      <c r="A219" s="51">
        <v>216</v>
      </c>
      <c r="B219" s="36" t="s">
        <v>66</v>
      </c>
      <c r="C219" s="61" t="s">
        <v>273</v>
      </c>
      <c r="D219" s="53">
        <v>237</v>
      </c>
      <c r="E219" s="36" t="s">
        <v>402</v>
      </c>
    </row>
    <row r="220" spans="1:5" ht="16.2" thickBot="1" x14ac:dyDescent="0.35">
      <c r="A220" s="51">
        <v>217</v>
      </c>
      <c r="B220" s="36" t="s">
        <v>66</v>
      </c>
      <c r="C220" s="61" t="s">
        <v>275</v>
      </c>
      <c r="D220" s="53">
        <v>154</v>
      </c>
      <c r="E220" s="36" t="s">
        <v>402</v>
      </c>
    </row>
    <row r="221" spans="1:5" ht="31.8" thickBot="1" x14ac:dyDescent="0.35">
      <c r="A221" s="51">
        <v>218</v>
      </c>
      <c r="B221" s="36" t="s">
        <v>66</v>
      </c>
      <c r="C221" s="61" t="s">
        <v>277</v>
      </c>
      <c r="D221" s="53">
        <v>120</v>
      </c>
      <c r="E221" s="36" t="s">
        <v>402</v>
      </c>
    </row>
    <row r="222" spans="1:5" ht="31.8" thickBot="1" x14ac:dyDescent="0.35">
      <c r="A222" s="51">
        <v>219</v>
      </c>
      <c r="B222" s="36" t="s">
        <v>66</v>
      </c>
      <c r="C222" s="61" t="s">
        <v>279</v>
      </c>
      <c r="D222" s="53">
        <v>161</v>
      </c>
      <c r="E222" s="36" t="s">
        <v>402</v>
      </c>
    </row>
    <row r="223" spans="1:5" ht="16.2" thickBot="1" x14ac:dyDescent="0.35">
      <c r="A223" s="51">
        <v>220</v>
      </c>
      <c r="B223" s="36" t="s">
        <v>66</v>
      </c>
      <c r="C223" s="61" t="s">
        <v>281</v>
      </c>
      <c r="D223" s="53">
        <v>138</v>
      </c>
      <c r="E223" s="36" t="s">
        <v>402</v>
      </c>
    </row>
    <row r="224" spans="1:5" ht="16.2" thickBot="1" x14ac:dyDescent="0.35">
      <c r="A224" s="51">
        <v>221</v>
      </c>
      <c r="B224" s="36" t="s">
        <v>66</v>
      </c>
      <c r="C224" s="61" t="s">
        <v>283</v>
      </c>
      <c r="D224" s="53">
        <v>10</v>
      </c>
      <c r="E224" s="36" t="s">
        <v>402</v>
      </c>
    </row>
    <row r="225" spans="1:5" ht="31.8" thickBot="1" x14ac:dyDescent="0.35">
      <c r="A225" s="51">
        <v>222</v>
      </c>
      <c r="B225" s="36" t="s">
        <v>66</v>
      </c>
      <c r="C225" s="61" t="s">
        <v>285</v>
      </c>
      <c r="D225" s="53">
        <v>308</v>
      </c>
      <c r="E225" s="36" t="s">
        <v>402</v>
      </c>
    </row>
    <row r="226" spans="1:5" ht="31.8" thickBot="1" x14ac:dyDescent="0.35">
      <c r="A226" s="51">
        <v>223</v>
      </c>
      <c r="B226" s="36" t="s">
        <v>66</v>
      </c>
      <c r="C226" s="61" t="s">
        <v>287</v>
      </c>
      <c r="D226" s="53">
        <v>684</v>
      </c>
      <c r="E226" s="36" t="s">
        <v>402</v>
      </c>
    </row>
    <row r="227" spans="1:5" ht="16.2" thickBot="1" x14ac:dyDescent="0.35">
      <c r="A227" s="51">
        <v>224</v>
      </c>
      <c r="B227" s="36" t="s">
        <v>66</v>
      </c>
      <c r="C227" s="61" t="s">
        <v>289</v>
      </c>
      <c r="D227" s="53">
        <v>100</v>
      </c>
      <c r="E227" s="36" t="s">
        <v>402</v>
      </c>
    </row>
    <row r="228" spans="1:5" ht="16.2" thickBot="1" x14ac:dyDescent="0.35">
      <c r="A228" s="51">
        <v>225</v>
      </c>
      <c r="B228" s="36" t="s">
        <v>66</v>
      </c>
      <c r="C228" s="61" t="s">
        <v>291</v>
      </c>
      <c r="D228" s="53">
        <v>5403</v>
      </c>
      <c r="E228" s="36" t="s">
        <v>402</v>
      </c>
    </row>
    <row r="229" spans="1:5" ht="31.8" thickBot="1" x14ac:dyDescent="0.35">
      <c r="A229" s="51">
        <v>226</v>
      </c>
      <c r="B229" s="36" t="s">
        <v>66</v>
      </c>
      <c r="C229" s="61" t="s">
        <v>293</v>
      </c>
      <c r="D229" s="53">
        <v>145</v>
      </c>
      <c r="E229" s="36" t="s">
        <v>402</v>
      </c>
    </row>
    <row r="230" spans="1:5" ht="16.2" thickBot="1" x14ac:dyDescent="0.35">
      <c r="A230" s="51">
        <v>227</v>
      </c>
      <c r="B230" s="36" t="s">
        <v>66</v>
      </c>
      <c r="C230" s="61" t="s">
        <v>295</v>
      </c>
      <c r="D230" s="53">
        <v>790</v>
      </c>
      <c r="E230" s="36" t="s">
        <v>402</v>
      </c>
    </row>
    <row r="231" spans="1:5" ht="16.2" thickBot="1" x14ac:dyDescent="0.35">
      <c r="A231" s="51">
        <v>228</v>
      </c>
      <c r="B231" s="36" t="s">
        <v>66</v>
      </c>
      <c r="C231" s="61" t="s">
        <v>297</v>
      </c>
      <c r="D231" s="53">
        <v>280</v>
      </c>
      <c r="E231" s="36" t="s">
        <v>402</v>
      </c>
    </row>
    <row r="232" spans="1:5" ht="16.2" thickBot="1" x14ac:dyDescent="0.35">
      <c r="A232" s="51">
        <v>229</v>
      </c>
      <c r="B232" s="36" t="s">
        <v>66</v>
      </c>
      <c r="C232" s="61" t="s">
        <v>299</v>
      </c>
      <c r="D232" s="53">
        <v>79</v>
      </c>
      <c r="E232" s="36" t="s">
        <v>402</v>
      </c>
    </row>
    <row r="233" spans="1:5" ht="16.2" thickBot="1" x14ac:dyDescent="0.35">
      <c r="A233" s="51">
        <v>230</v>
      </c>
      <c r="B233" s="36" t="s">
        <v>66</v>
      </c>
      <c r="C233" s="61" t="s">
        <v>301</v>
      </c>
      <c r="D233" s="53">
        <v>847</v>
      </c>
      <c r="E233" s="36" t="s">
        <v>402</v>
      </c>
    </row>
    <row r="234" spans="1:5" ht="31.8" thickBot="1" x14ac:dyDescent="0.35">
      <c r="A234" s="51">
        <v>231</v>
      </c>
      <c r="B234" s="36" t="s">
        <v>66</v>
      </c>
      <c r="C234" s="61" t="s">
        <v>303</v>
      </c>
      <c r="D234" s="53">
        <v>1284</v>
      </c>
      <c r="E234" s="36" t="s">
        <v>402</v>
      </c>
    </row>
    <row r="235" spans="1:5" ht="31.8" thickBot="1" x14ac:dyDescent="0.35">
      <c r="A235" s="51">
        <v>232</v>
      </c>
      <c r="B235" s="36" t="s">
        <v>66</v>
      </c>
      <c r="C235" s="61" t="s">
        <v>305</v>
      </c>
      <c r="D235" s="53">
        <v>144</v>
      </c>
      <c r="E235" s="36" t="s">
        <v>402</v>
      </c>
    </row>
    <row r="236" spans="1:5" ht="47.4" thickBot="1" x14ac:dyDescent="0.35">
      <c r="A236" s="51">
        <v>233</v>
      </c>
      <c r="B236" s="36" t="s">
        <v>66</v>
      </c>
      <c r="C236" s="61" t="s">
        <v>307</v>
      </c>
      <c r="D236" s="53">
        <v>650</v>
      </c>
      <c r="E236" s="36" t="s">
        <v>402</v>
      </c>
    </row>
    <row r="237" spans="1:5" ht="47.4" thickBot="1" x14ac:dyDescent="0.35">
      <c r="A237" s="51">
        <v>234</v>
      </c>
      <c r="B237" s="36" t="s">
        <v>66</v>
      </c>
      <c r="C237" s="61" t="s">
        <v>309</v>
      </c>
      <c r="D237" s="53">
        <v>714</v>
      </c>
      <c r="E237" s="36" t="s">
        <v>402</v>
      </c>
    </row>
    <row r="238" spans="1:5" ht="16.2" thickBot="1" x14ac:dyDescent="0.35">
      <c r="A238" s="51">
        <v>235</v>
      </c>
      <c r="B238" s="36" t="s">
        <v>66</v>
      </c>
      <c r="C238" s="61" t="s">
        <v>311</v>
      </c>
      <c r="D238" s="53">
        <v>103</v>
      </c>
      <c r="E238" s="36" t="s">
        <v>402</v>
      </c>
    </row>
    <row r="239" spans="1:5" ht="16.2" thickBot="1" x14ac:dyDescent="0.35">
      <c r="A239" s="51">
        <v>236</v>
      </c>
      <c r="B239" s="36" t="s">
        <v>66</v>
      </c>
      <c r="C239" s="61" t="s">
        <v>313</v>
      </c>
      <c r="D239" s="53">
        <v>9</v>
      </c>
      <c r="E239" s="36" t="s">
        <v>402</v>
      </c>
    </row>
    <row r="240" spans="1:5" ht="16.2" thickBot="1" x14ac:dyDescent="0.35">
      <c r="A240" s="51">
        <v>237</v>
      </c>
      <c r="B240" s="36" t="s">
        <v>66</v>
      </c>
      <c r="C240" s="61" t="s">
        <v>315</v>
      </c>
      <c r="D240" s="53">
        <v>590</v>
      </c>
      <c r="E240" s="36" t="s">
        <v>402</v>
      </c>
    </row>
    <row r="241" spans="1:5" ht="16.2" thickBot="1" x14ac:dyDescent="0.35">
      <c r="A241" s="51">
        <v>238</v>
      </c>
      <c r="B241" s="36" t="s">
        <v>66</v>
      </c>
      <c r="C241" s="61" t="s">
        <v>317</v>
      </c>
      <c r="D241" s="53">
        <v>153</v>
      </c>
      <c r="E241" s="36" t="s">
        <v>402</v>
      </c>
    </row>
    <row r="242" spans="1:5" ht="16.2" thickBot="1" x14ac:dyDescent="0.35">
      <c r="A242" s="51">
        <v>239</v>
      </c>
      <c r="B242" s="36" t="s">
        <v>66</v>
      </c>
      <c r="C242" s="61" t="s">
        <v>319</v>
      </c>
      <c r="D242" s="53">
        <v>353</v>
      </c>
      <c r="E242" s="36" t="s">
        <v>402</v>
      </c>
    </row>
    <row r="243" spans="1:5" ht="31.8" thickBot="1" x14ac:dyDescent="0.35">
      <c r="A243" s="51">
        <v>240</v>
      </c>
      <c r="B243" s="36" t="s">
        <v>66</v>
      </c>
      <c r="C243" s="61" t="s">
        <v>321</v>
      </c>
      <c r="D243" s="53">
        <v>98</v>
      </c>
      <c r="E243" s="36" t="s">
        <v>402</v>
      </c>
    </row>
    <row r="244" spans="1:5" ht="15.75" customHeight="1" thickBot="1" x14ac:dyDescent="0.35">
      <c r="A244" s="51">
        <v>241</v>
      </c>
      <c r="B244" s="36" t="s">
        <v>66</v>
      </c>
      <c r="C244" s="61" t="s">
        <v>323</v>
      </c>
      <c r="D244" s="53">
        <v>92</v>
      </c>
      <c r="E244" s="36" t="s">
        <v>402</v>
      </c>
    </row>
    <row r="245" spans="1:5" ht="16.2" thickBot="1" x14ac:dyDescent="0.35">
      <c r="A245" s="51">
        <v>242</v>
      </c>
      <c r="B245" s="36" t="s">
        <v>66</v>
      </c>
      <c r="C245" s="61" t="s">
        <v>325</v>
      </c>
      <c r="D245" s="53">
        <v>253</v>
      </c>
      <c r="E245" s="36" t="s">
        <v>402</v>
      </c>
    </row>
    <row r="246" spans="1:5" ht="16.2" thickBot="1" x14ac:dyDescent="0.35">
      <c r="A246" s="51">
        <v>243</v>
      </c>
      <c r="B246" s="36" t="s">
        <v>66</v>
      </c>
      <c r="C246" s="61" t="s">
        <v>327</v>
      </c>
      <c r="D246" s="53">
        <v>432</v>
      </c>
      <c r="E246" s="36" t="s">
        <v>402</v>
      </c>
    </row>
    <row r="247" spans="1:5" ht="31.8" thickBot="1" x14ac:dyDescent="0.35">
      <c r="A247" s="51">
        <v>244</v>
      </c>
      <c r="B247" s="36" t="s">
        <v>66</v>
      </c>
      <c r="C247" s="61" t="s">
        <v>329</v>
      </c>
      <c r="D247" s="53">
        <v>160</v>
      </c>
      <c r="E247" s="36" t="s">
        <v>402</v>
      </c>
    </row>
    <row r="248" spans="1:5" ht="16.2" thickBot="1" x14ac:dyDescent="0.35">
      <c r="A248" s="51">
        <v>245</v>
      </c>
      <c r="B248" s="36" t="s">
        <v>66</v>
      </c>
      <c r="C248" s="61" t="s">
        <v>331</v>
      </c>
      <c r="D248" s="53">
        <v>122</v>
      </c>
      <c r="E248" s="36" t="s">
        <v>402</v>
      </c>
    </row>
    <row r="249" spans="1:5" ht="16.2" thickBot="1" x14ac:dyDescent="0.35">
      <c r="A249" s="51">
        <v>246</v>
      </c>
      <c r="B249" s="36" t="s">
        <v>66</v>
      </c>
      <c r="C249" s="61" t="s">
        <v>333</v>
      </c>
      <c r="D249" s="53">
        <v>13</v>
      </c>
      <c r="E249" s="36" t="s">
        <v>402</v>
      </c>
    </row>
    <row r="250" spans="1:5" ht="31.8" thickBot="1" x14ac:dyDescent="0.35">
      <c r="A250" s="51">
        <v>247</v>
      </c>
      <c r="B250" s="36" t="s">
        <v>66</v>
      </c>
      <c r="C250" s="61" t="s">
        <v>335</v>
      </c>
      <c r="D250" s="53">
        <v>198</v>
      </c>
      <c r="E250" s="36" t="s">
        <v>402</v>
      </c>
    </row>
    <row r="251" spans="1:5" ht="47.4" thickBot="1" x14ac:dyDescent="0.35">
      <c r="A251" s="51">
        <v>248</v>
      </c>
      <c r="B251" s="36" t="s">
        <v>66</v>
      </c>
      <c r="C251" s="61" t="s">
        <v>337</v>
      </c>
      <c r="D251" s="53">
        <v>1254</v>
      </c>
      <c r="E251" s="36" t="s">
        <v>402</v>
      </c>
    </row>
    <row r="252" spans="1:5" ht="31.8" thickBot="1" x14ac:dyDescent="0.35">
      <c r="A252" s="51">
        <v>249</v>
      </c>
      <c r="B252" s="36" t="s">
        <v>66</v>
      </c>
      <c r="C252" s="61" t="s">
        <v>339</v>
      </c>
      <c r="D252" s="53">
        <v>60</v>
      </c>
      <c r="E252" s="36" t="s">
        <v>402</v>
      </c>
    </row>
    <row r="253" spans="1:5" ht="16.2" thickBot="1" x14ac:dyDescent="0.35">
      <c r="A253" s="51">
        <v>250</v>
      </c>
      <c r="B253" s="36" t="s">
        <v>66</v>
      </c>
      <c r="C253" s="61" t="s">
        <v>341</v>
      </c>
      <c r="D253" s="53">
        <v>26</v>
      </c>
      <c r="E253" s="36" t="s">
        <v>402</v>
      </c>
    </row>
    <row r="254" spans="1:5" ht="31.8" thickBot="1" x14ac:dyDescent="0.35">
      <c r="A254" s="51">
        <v>251</v>
      </c>
      <c r="B254" s="36" t="s">
        <v>66</v>
      </c>
      <c r="C254" s="61" t="s">
        <v>343</v>
      </c>
      <c r="D254" s="53">
        <v>784</v>
      </c>
      <c r="E254" s="36" t="s">
        <v>402</v>
      </c>
    </row>
    <row r="255" spans="1:5" ht="31.8" thickBot="1" x14ac:dyDescent="0.35">
      <c r="A255" s="51">
        <v>252</v>
      </c>
      <c r="B255" s="36" t="s">
        <v>66</v>
      </c>
      <c r="C255" s="61" t="s">
        <v>345</v>
      </c>
      <c r="D255" s="53">
        <v>26</v>
      </c>
      <c r="E255" s="36" t="s">
        <v>402</v>
      </c>
    </row>
    <row r="256" spans="1:5" ht="16.2" thickBot="1" x14ac:dyDescent="0.35">
      <c r="A256" s="51">
        <v>253</v>
      </c>
      <c r="B256" s="36" t="s">
        <v>66</v>
      </c>
      <c r="C256" s="61" t="s">
        <v>347</v>
      </c>
      <c r="D256" s="53">
        <v>333</v>
      </c>
      <c r="E256" s="36" t="s">
        <v>402</v>
      </c>
    </row>
    <row r="257" spans="1:5" ht="16.2" thickBot="1" x14ac:dyDescent="0.35">
      <c r="A257" s="51">
        <v>254</v>
      </c>
      <c r="B257" s="36" t="s">
        <v>66</v>
      </c>
      <c r="C257" s="61" t="s">
        <v>348</v>
      </c>
      <c r="D257" s="53">
        <v>1868</v>
      </c>
      <c r="E257" s="36" t="s">
        <v>402</v>
      </c>
    </row>
    <row r="258" spans="1:5" ht="16.2" thickBot="1" x14ac:dyDescent="0.35">
      <c r="A258" s="51">
        <v>255</v>
      </c>
      <c r="B258" s="36" t="s">
        <v>66</v>
      </c>
      <c r="C258" s="61" t="s">
        <v>349</v>
      </c>
      <c r="D258" s="53">
        <v>52</v>
      </c>
      <c r="E258" s="36" t="s">
        <v>402</v>
      </c>
    </row>
    <row r="259" spans="1:5" ht="16.2" thickBot="1" x14ac:dyDescent="0.35">
      <c r="A259" s="51">
        <v>256</v>
      </c>
      <c r="B259" s="36" t="s">
        <v>66</v>
      </c>
      <c r="C259" s="61" t="s">
        <v>350</v>
      </c>
      <c r="D259" s="53">
        <v>88</v>
      </c>
      <c r="E259" s="36" t="s">
        <v>402</v>
      </c>
    </row>
    <row r="260" spans="1:5" ht="31.8" thickBot="1" x14ac:dyDescent="0.35">
      <c r="A260" s="51">
        <v>257</v>
      </c>
      <c r="B260" s="36" t="s">
        <v>66</v>
      </c>
      <c r="C260" s="61" t="s">
        <v>351</v>
      </c>
      <c r="D260" s="53">
        <v>507</v>
      </c>
      <c r="E260" s="36" t="s">
        <v>402</v>
      </c>
    </row>
    <row r="261" spans="1:5" ht="16.2" thickBot="1" x14ac:dyDescent="0.35">
      <c r="A261" s="51">
        <v>258</v>
      </c>
      <c r="B261" s="36" t="s">
        <v>66</v>
      </c>
      <c r="C261" s="61" t="s">
        <v>352</v>
      </c>
      <c r="D261" s="53">
        <v>4576</v>
      </c>
      <c r="E261" s="36" t="s">
        <v>402</v>
      </c>
    </row>
    <row r="262" spans="1:5" ht="31.8" thickBot="1" x14ac:dyDescent="0.35">
      <c r="A262" s="51">
        <v>259</v>
      </c>
      <c r="B262" s="36" t="s">
        <v>66</v>
      </c>
      <c r="C262" s="61" t="s">
        <v>353</v>
      </c>
      <c r="D262" s="53">
        <v>34</v>
      </c>
      <c r="E262" s="36" t="s">
        <v>402</v>
      </c>
    </row>
    <row r="263" spans="1:5" ht="16.2" thickBot="1" x14ac:dyDescent="0.35">
      <c r="A263" s="51">
        <v>260</v>
      </c>
      <c r="B263" s="36" t="s">
        <v>66</v>
      </c>
      <c r="C263" s="61" t="s">
        <v>354</v>
      </c>
      <c r="D263" s="53">
        <v>595</v>
      </c>
      <c r="E263" s="36" t="s">
        <v>402</v>
      </c>
    </row>
    <row r="264" spans="1:5" ht="31.8" thickBot="1" x14ac:dyDescent="0.35">
      <c r="A264" s="51">
        <v>261</v>
      </c>
      <c r="B264" s="36" t="s">
        <v>66</v>
      </c>
      <c r="C264" s="61" t="s">
        <v>355</v>
      </c>
      <c r="D264" s="53">
        <v>60</v>
      </c>
      <c r="E264" s="36" t="s">
        <v>402</v>
      </c>
    </row>
    <row r="265" spans="1:5" ht="16.2" thickBot="1" x14ac:dyDescent="0.35">
      <c r="A265" s="51">
        <v>262</v>
      </c>
      <c r="B265" s="36" t="s">
        <v>66</v>
      </c>
      <c r="C265" s="61" t="s">
        <v>356</v>
      </c>
      <c r="D265" s="53">
        <v>46</v>
      </c>
      <c r="E265" s="36" t="s">
        <v>402</v>
      </c>
    </row>
    <row r="266" spans="1:5" ht="31.8" thickBot="1" x14ac:dyDescent="0.35">
      <c r="A266" s="51">
        <v>263</v>
      </c>
      <c r="B266" s="36" t="s">
        <v>66</v>
      </c>
      <c r="C266" s="61" t="s">
        <v>357</v>
      </c>
      <c r="D266" s="53">
        <v>3961</v>
      </c>
      <c r="E266" s="36" t="s">
        <v>402</v>
      </c>
    </row>
    <row r="267" spans="1:5" ht="16.2" thickBot="1" x14ac:dyDescent="0.35">
      <c r="A267" s="51">
        <v>264</v>
      </c>
      <c r="B267" s="36" t="s">
        <v>66</v>
      </c>
      <c r="C267" s="61" t="s">
        <v>358</v>
      </c>
      <c r="D267" s="53">
        <v>17</v>
      </c>
      <c r="E267" s="36" t="s">
        <v>402</v>
      </c>
    </row>
    <row r="268" spans="1:5" ht="16.2" thickBot="1" x14ac:dyDescent="0.35">
      <c r="A268" s="51">
        <v>265</v>
      </c>
      <c r="B268" s="36" t="s">
        <v>66</v>
      </c>
      <c r="C268" s="61" t="s">
        <v>359</v>
      </c>
      <c r="D268" s="53">
        <v>21</v>
      </c>
      <c r="E268" s="36" t="s">
        <v>402</v>
      </c>
    </row>
    <row r="269" spans="1:5" ht="16.2" thickBot="1" x14ac:dyDescent="0.35">
      <c r="A269" s="51">
        <v>266</v>
      </c>
      <c r="B269" s="36" t="s">
        <v>66</v>
      </c>
      <c r="C269" s="61" t="s">
        <v>360</v>
      </c>
      <c r="D269" s="53">
        <v>458</v>
      </c>
      <c r="E269" s="36" t="s">
        <v>402</v>
      </c>
    </row>
    <row r="270" spans="1:5" ht="16.2" thickBot="1" x14ac:dyDescent="0.35">
      <c r="A270" s="51">
        <v>267</v>
      </c>
      <c r="B270" s="36" t="s">
        <v>66</v>
      </c>
      <c r="C270" s="61" t="s">
        <v>361</v>
      </c>
      <c r="D270" s="53">
        <v>252</v>
      </c>
      <c r="E270" s="36" t="s">
        <v>402</v>
      </c>
    </row>
    <row r="271" spans="1:5" ht="16.2" thickBot="1" x14ac:dyDescent="0.35">
      <c r="A271" s="51">
        <v>268</v>
      </c>
      <c r="B271" s="36" t="s">
        <v>66</v>
      </c>
      <c r="C271" s="61" t="s">
        <v>362</v>
      </c>
      <c r="D271" s="53">
        <v>17</v>
      </c>
      <c r="E271" s="36" t="s">
        <v>402</v>
      </c>
    </row>
    <row r="272" spans="1:5" ht="16.2" thickBot="1" x14ac:dyDescent="0.35">
      <c r="A272" s="51">
        <v>269</v>
      </c>
      <c r="B272" s="36" t="s">
        <v>66</v>
      </c>
      <c r="C272" s="61" t="s">
        <v>363</v>
      </c>
      <c r="D272" s="53">
        <v>607</v>
      </c>
      <c r="E272" s="36" t="s">
        <v>402</v>
      </c>
    </row>
    <row r="273" spans="1:5" ht="16.2" thickBot="1" x14ac:dyDescent="0.35">
      <c r="A273" s="51">
        <v>270</v>
      </c>
      <c r="B273" s="36" t="s">
        <v>66</v>
      </c>
      <c r="C273" s="61" t="s">
        <v>364</v>
      </c>
      <c r="D273" s="53">
        <v>2511</v>
      </c>
      <c r="E273" s="36" t="s">
        <v>402</v>
      </c>
    </row>
    <row r="274" spans="1:5" ht="31.8" thickBot="1" x14ac:dyDescent="0.35">
      <c r="A274" s="51">
        <v>271</v>
      </c>
      <c r="B274" s="36" t="s">
        <v>66</v>
      </c>
      <c r="C274" s="61" t="s">
        <v>365</v>
      </c>
      <c r="D274" s="53">
        <v>27</v>
      </c>
      <c r="E274" s="36" t="s">
        <v>402</v>
      </c>
    </row>
    <row r="275" spans="1:5" ht="16.2" thickBot="1" x14ac:dyDescent="0.35">
      <c r="A275" s="51">
        <v>272</v>
      </c>
      <c r="B275" s="36" t="s">
        <v>66</v>
      </c>
      <c r="C275" s="61" t="s">
        <v>366</v>
      </c>
      <c r="D275" s="53">
        <v>55</v>
      </c>
      <c r="E275" s="36" t="s">
        <v>402</v>
      </c>
    </row>
    <row r="276" spans="1:5" ht="31.8" thickBot="1" x14ac:dyDescent="0.35">
      <c r="A276" s="51">
        <v>273</v>
      </c>
      <c r="B276" s="36" t="s">
        <v>66</v>
      </c>
      <c r="C276" s="61" t="s">
        <v>367</v>
      </c>
      <c r="D276" s="53">
        <v>47</v>
      </c>
      <c r="E276" s="36" t="s">
        <v>402</v>
      </c>
    </row>
    <row r="277" spans="1:5" ht="16.2" thickBot="1" x14ac:dyDescent="0.35">
      <c r="A277" s="51">
        <v>274</v>
      </c>
      <c r="B277" s="36" t="s">
        <v>66</v>
      </c>
      <c r="C277" s="61" t="s">
        <v>368</v>
      </c>
      <c r="D277" s="53">
        <v>157</v>
      </c>
      <c r="E277" s="36" t="s">
        <v>402</v>
      </c>
    </row>
    <row r="278" spans="1:5" ht="16.2" thickBot="1" x14ac:dyDescent="0.35">
      <c r="A278" s="51">
        <v>275</v>
      </c>
      <c r="B278" s="36" t="s">
        <v>66</v>
      </c>
      <c r="C278" s="61" t="s">
        <v>369</v>
      </c>
      <c r="D278" s="53">
        <v>157</v>
      </c>
      <c r="E278" s="36" t="s">
        <v>402</v>
      </c>
    </row>
    <row r="279" spans="1:5" ht="16.2" thickBot="1" x14ac:dyDescent="0.35">
      <c r="A279" s="51">
        <v>276</v>
      </c>
      <c r="B279" s="36" t="s">
        <v>66</v>
      </c>
      <c r="C279" s="61" t="s">
        <v>370</v>
      </c>
      <c r="D279" s="53">
        <v>65</v>
      </c>
      <c r="E279" s="36" t="s">
        <v>402</v>
      </c>
    </row>
    <row r="280" spans="1:5" ht="16.2" thickBot="1" x14ac:dyDescent="0.35">
      <c r="A280" s="51">
        <v>277</v>
      </c>
      <c r="B280" s="36" t="s">
        <v>66</v>
      </c>
      <c r="C280" s="61" t="s">
        <v>371</v>
      </c>
      <c r="D280" s="53">
        <v>169</v>
      </c>
      <c r="E280" s="36" t="s">
        <v>402</v>
      </c>
    </row>
    <row r="281" spans="1:5" ht="31.8" thickBot="1" x14ac:dyDescent="0.35">
      <c r="A281" s="51">
        <v>278</v>
      </c>
      <c r="B281" s="36" t="s">
        <v>66</v>
      </c>
      <c r="C281" s="61" t="s">
        <v>372</v>
      </c>
      <c r="D281" s="53">
        <v>520</v>
      </c>
      <c r="E281" s="36" t="s">
        <v>402</v>
      </c>
    </row>
    <row r="282" spans="1:5" ht="16.2" thickBot="1" x14ac:dyDescent="0.35">
      <c r="A282" s="51">
        <v>279</v>
      </c>
      <c r="B282" s="36" t="s">
        <v>66</v>
      </c>
      <c r="C282" s="61" t="s">
        <v>373</v>
      </c>
      <c r="D282" s="53">
        <v>208</v>
      </c>
      <c r="E282" s="36" t="s">
        <v>402</v>
      </c>
    </row>
    <row r="283" spans="1:5" ht="16.2" thickBot="1" x14ac:dyDescent="0.35">
      <c r="A283" s="51">
        <v>280</v>
      </c>
      <c r="B283" s="36" t="s">
        <v>66</v>
      </c>
      <c r="C283" s="61" t="s">
        <v>374</v>
      </c>
      <c r="D283" s="53">
        <v>208</v>
      </c>
      <c r="E283" s="36" t="s">
        <v>402</v>
      </c>
    </row>
    <row r="284" spans="1:5" ht="31.8" thickBot="1" x14ac:dyDescent="0.35">
      <c r="A284" s="51">
        <v>281</v>
      </c>
      <c r="B284" s="36" t="s">
        <v>66</v>
      </c>
      <c r="C284" s="61" t="s">
        <v>375</v>
      </c>
      <c r="D284" s="53">
        <v>69</v>
      </c>
      <c r="E284" s="36" t="s">
        <v>402</v>
      </c>
    </row>
    <row r="285" spans="1:5" ht="31.8" thickBot="1" x14ac:dyDescent="0.35">
      <c r="A285" s="51">
        <v>282</v>
      </c>
      <c r="B285" s="36" t="s">
        <v>66</v>
      </c>
      <c r="C285" s="61" t="s">
        <v>376</v>
      </c>
      <c r="D285" s="53">
        <v>171</v>
      </c>
      <c r="E285" s="36" t="s">
        <v>402</v>
      </c>
    </row>
    <row r="286" spans="1:5" ht="16.2" thickBot="1" x14ac:dyDescent="0.35">
      <c r="A286" s="51">
        <v>283</v>
      </c>
      <c r="B286" s="36" t="s">
        <v>66</v>
      </c>
      <c r="C286" s="61" t="s">
        <v>377</v>
      </c>
      <c r="D286" s="53">
        <v>161</v>
      </c>
      <c r="E286" s="36" t="s">
        <v>402</v>
      </c>
    </row>
    <row r="287" spans="1:5" ht="16.2" thickBot="1" x14ac:dyDescent="0.35">
      <c r="A287" s="51">
        <v>284</v>
      </c>
      <c r="B287" s="36" t="s">
        <v>66</v>
      </c>
      <c r="C287" s="61" t="s">
        <v>378</v>
      </c>
      <c r="D287" s="53">
        <v>358</v>
      </c>
      <c r="E287" s="36" t="s">
        <v>402</v>
      </c>
    </row>
    <row r="288" spans="1:5" ht="16.2" thickBot="1" x14ac:dyDescent="0.35">
      <c r="A288" s="51">
        <v>285</v>
      </c>
      <c r="B288" s="36" t="s">
        <v>66</v>
      </c>
      <c r="C288" s="61" t="s">
        <v>379</v>
      </c>
      <c r="D288" s="53">
        <v>13</v>
      </c>
      <c r="E288" s="36" t="s">
        <v>402</v>
      </c>
    </row>
    <row r="289" spans="1:5" ht="31.8" thickBot="1" x14ac:dyDescent="0.35">
      <c r="A289" s="51">
        <v>286</v>
      </c>
      <c r="B289" s="36" t="s">
        <v>66</v>
      </c>
      <c r="C289" s="61" t="s">
        <v>380</v>
      </c>
      <c r="D289" s="53">
        <v>138</v>
      </c>
      <c r="E289" s="36" t="s">
        <v>402</v>
      </c>
    </row>
    <row r="290" spans="1:5" ht="16.2" thickBot="1" x14ac:dyDescent="0.35">
      <c r="A290" s="51">
        <v>287</v>
      </c>
      <c r="B290" s="36" t="s">
        <v>66</v>
      </c>
      <c r="C290" s="61" t="s">
        <v>381</v>
      </c>
      <c r="D290" s="53">
        <v>319</v>
      </c>
      <c r="E290" s="36" t="s">
        <v>402</v>
      </c>
    </row>
    <row r="291" spans="1:5" ht="16.2" thickBot="1" x14ac:dyDescent="0.35">
      <c r="A291" s="51">
        <v>288</v>
      </c>
      <c r="B291" s="36" t="s">
        <v>66</v>
      </c>
      <c r="C291" s="61" t="s">
        <v>382</v>
      </c>
      <c r="D291" s="53">
        <v>138</v>
      </c>
      <c r="E291" s="36" t="s">
        <v>402</v>
      </c>
    </row>
    <row r="292" spans="1:5" ht="31.8" thickBot="1" x14ac:dyDescent="0.35">
      <c r="A292" s="51">
        <v>289</v>
      </c>
      <c r="B292" s="36" t="s">
        <v>66</v>
      </c>
      <c r="C292" s="61" t="s">
        <v>383</v>
      </c>
      <c r="D292" s="53">
        <v>700</v>
      </c>
      <c r="E292" s="36" t="s">
        <v>402</v>
      </c>
    </row>
    <row r="293" spans="1:5" ht="31.8" thickBot="1" x14ac:dyDescent="0.35">
      <c r="A293" s="51">
        <v>290</v>
      </c>
      <c r="B293" s="36" t="s">
        <v>66</v>
      </c>
      <c r="C293" s="61" t="s">
        <v>384</v>
      </c>
      <c r="D293" s="53">
        <v>165</v>
      </c>
      <c r="E293" s="36" t="s">
        <v>402</v>
      </c>
    </row>
    <row r="294" spans="1:5" ht="31.8" thickBot="1" x14ac:dyDescent="0.35">
      <c r="A294" s="51">
        <v>291</v>
      </c>
      <c r="B294" s="36" t="s">
        <v>66</v>
      </c>
      <c r="C294" s="61" t="s">
        <v>385</v>
      </c>
      <c r="D294" s="53">
        <v>261</v>
      </c>
      <c r="E294" s="36" t="s">
        <v>402</v>
      </c>
    </row>
    <row r="295" spans="1:5" ht="31.8" thickBot="1" x14ac:dyDescent="0.35">
      <c r="A295" s="51">
        <v>292</v>
      </c>
      <c r="B295" s="36" t="s">
        <v>66</v>
      </c>
      <c r="C295" s="61" t="s">
        <v>386</v>
      </c>
      <c r="D295" s="53">
        <v>1629</v>
      </c>
      <c r="E295" s="36" t="s">
        <v>402</v>
      </c>
    </row>
    <row r="296" spans="1:5" ht="31.8" thickBot="1" x14ac:dyDescent="0.35">
      <c r="A296" s="51">
        <v>293</v>
      </c>
      <c r="B296" s="36" t="s">
        <v>66</v>
      </c>
      <c r="C296" s="61" t="s">
        <v>387</v>
      </c>
      <c r="D296" s="53">
        <v>842</v>
      </c>
      <c r="E296" s="36" t="s">
        <v>402</v>
      </c>
    </row>
    <row r="297" spans="1:5" ht="16.2" thickBot="1" x14ac:dyDescent="0.35">
      <c r="A297" s="51">
        <v>294</v>
      </c>
      <c r="B297" s="36" t="s">
        <v>66</v>
      </c>
      <c r="C297" s="61" t="s">
        <v>388</v>
      </c>
      <c r="D297" s="53">
        <v>517</v>
      </c>
      <c r="E297" s="36" t="s">
        <v>402</v>
      </c>
    </row>
    <row r="298" spans="1:5" ht="16.2" thickBot="1" x14ac:dyDescent="0.35">
      <c r="A298" s="51">
        <v>295</v>
      </c>
      <c r="B298" s="36" t="s">
        <v>66</v>
      </c>
      <c r="C298" s="61" t="s">
        <v>389</v>
      </c>
      <c r="D298" s="53">
        <v>138</v>
      </c>
      <c r="E298" s="36" t="s">
        <v>402</v>
      </c>
    </row>
    <row r="299" spans="1:5" ht="16.2" thickBot="1" x14ac:dyDescent="0.35">
      <c r="A299" s="51">
        <v>296</v>
      </c>
      <c r="B299" s="36" t="s">
        <v>66</v>
      </c>
      <c r="C299" s="61" t="s">
        <v>390</v>
      </c>
      <c r="D299" s="53">
        <v>159</v>
      </c>
      <c r="E299" s="36" t="s">
        <v>402</v>
      </c>
    </row>
    <row r="300" spans="1:5" ht="16.2" thickBot="1" x14ac:dyDescent="0.35">
      <c r="A300" s="51">
        <v>297</v>
      </c>
      <c r="B300" s="36" t="s">
        <v>66</v>
      </c>
      <c r="C300" s="61" t="s">
        <v>391</v>
      </c>
      <c r="D300" s="53">
        <v>20</v>
      </c>
      <c r="E300" s="36" t="s">
        <v>402</v>
      </c>
    </row>
    <row r="301" spans="1:5" ht="16.2" thickBot="1" x14ac:dyDescent="0.35">
      <c r="A301" s="51">
        <v>298</v>
      </c>
      <c r="B301" s="36" t="s">
        <v>66</v>
      </c>
      <c r="C301" s="61" t="s">
        <v>392</v>
      </c>
      <c r="D301" s="53">
        <v>76</v>
      </c>
      <c r="E301" s="36" t="s">
        <v>402</v>
      </c>
    </row>
    <row r="302" spans="1:5" ht="16.2" thickBot="1" x14ac:dyDescent="0.35">
      <c r="A302" s="51">
        <v>299</v>
      </c>
      <c r="B302" s="36" t="s">
        <v>66</v>
      </c>
      <c r="C302" s="61" t="s">
        <v>393</v>
      </c>
      <c r="D302" s="53">
        <v>16</v>
      </c>
      <c r="E302" s="36" t="s">
        <v>402</v>
      </c>
    </row>
    <row r="303" spans="1:5" ht="31.8" thickBot="1" x14ac:dyDescent="0.35">
      <c r="A303" s="51">
        <v>300</v>
      </c>
      <c r="B303" s="36" t="s">
        <v>66</v>
      </c>
      <c r="C303" s="61" t="s">
        <v>394</v>
      </c>
      <c r="D303" s="53">
        <v>83</v>
      </c>
      <c r="E303" s="36" t="s">
        <v>402</v>
      </c>
    </row>
    <row r="304" spans="1:5" ht="16.2" thickBot="1" x14ac:dyDescent="0.35">
      <c r="A304" s="51">
        <v>301</v>
      </c>
      <c r="B304" s="36" t="s">
        <v>66</v>
      </c>
      <c r="C304" s="61" t="s">
        <v>395</v>
      </c>
      <c r="D304" s="53">
        <v>34</v>
      </c>
      <c r="E304" s="36" t="s">
        <v>402</v>
      </c>
    </row>
    <row r="305" spans="1:5" ht="16.2" thickBot="1" x14ac:dyDescent="0.35">
      <c r="A305" s="51">
        <v>302</v>
      </c>
      <c r="B305" s="36" t="s">
        <v>66</v>
      </c>
      <c r="C305" s="61" t="s">
        <v>396</v>
      </c>
      <c r="D305" s="53">
        <v>33</v>
      </c>
      <c r="E305" s="36" t="s">
        <v>402</v>
      </c>
    </row>
    <row r="306" spans="1:5" ht="16.2" thickBot="1" x14ac:dyDescent="0.35">
      <c r="A306" s="51">
        <v>303</v>
      </c>
      <c r="B306" s="36" t="s">
        <v>66</v>
      </c>
      <c r="C306" s="61" t="s">
        <v>397</v>
      </c>
      <c r="D306" s="53">
        <v>114</v>
      </c>
      <c r="E306" s="36" t="s">
        <v>402</v>
      </c>
    </row>
    <row r="307" spans="1:5" ht="16.2" thickBot="1" x14ac:dyDescent="0.35">
      <c r="A307" s="51">
        <v>304</v>
      </c>
      <c r="B307" s="36" t="s">
        <v>66</v>
      </c>
      <c r="C307" s="61" t="s">
        <v>398</v>
      </c>
      <c r="D307" s="53">
        <v>3</v>
      </c>
      <c r="E307" s="36" t="s">
        <v>402</v>
      </c>
    </row>
    <row r="308" spans="1:5" ht="31.8" thickBot="1" x14ac:dyDescent="0.35">
      <c r="A308" s="51">
        <v>305</v>
      </c>
      <c r="B308" s="36" t="s">
        <v>66</v>
      </c>
      <c r="C308" s="61" t="s">
        <v>399</v>
      </c>
      <c r="D308" s="53">
        <v>48</v>
      </c>
      <c r="E308" s="36" t="s">
        <v>402</v>
      </c>
    </row>
    <row r="309" spans="1:5" ht="16.2" thickBot="1" x14ac:dyDescent="0.35">
      <c r="A309" s="51">
        <v>306</v>
      </c>
      <c r="B309" s="36" t="s">
        <v>66</v>
      </c>
      <c r="C309" s="61" t="s">
        <v>400</v>
      </c>
      <c r="D309" s="53">
        <v>325</v>
      </c>
      <c r="E309" s="36" t="s">
        <v>402</v>
      </c>
    </row>
    <row r="310" spans="1:5" ht="31.8" thickBot="1" x14ac:dyDescent="0.35">
      <c r="A310" s="51">
        <v>307</v>
      </c>
      <c r="B310" s="36" t="s">
        <v>66</v>
      </c>
      <c r="C310" s="61" t="s">
        <v>401</v>
      </c>
      <c r="D310" s="53">
        <v>17</v>
      </c>
      <c r="E310" s="36" t="s">
        <v>402</v>
      </c>
    </row>
    <row r="311" spans="1:5" ht="16.2" thickBot="1" x14ac:dyDescent="0.35">
      <c r="A311" s="51">
        <v>308</v>
      </c>
      <c r="B311" s="36" t="s">
        <v>66</v>
      </c>
      <c r="C311" s="61" t="s">
        <v>403</v>
      </c>
      <c r="D311" s="53">
        <v>102</v>
      </c>
      <c r="E311" s="36" t="s">
        <v>402</v>
      </c>
    </row>
    <row r="312" spans="1:5" ht="31.8" thickBot="1" x14ac:dyDescent="0.35">
      <c r="A312" s="51">
        <v>309</v>
      </c>
      <c r="B312" s="36" t="s">
        <v>66</v>
      </c>
      <c r="C312" s="61" t="s">
        <v>404</v>
      </c>
      <c r="D312" s="53">
        <v>46</v>
      </c>
      <c r="E312" s="36" t="s">
        <v>402</v>
      </c>
    </row>
    <row r="313" spans="1:5" ht="31.8" thickBot="1" x14ac:dyDescent="0.35">
      <c r="A313" s="51">
        <v>310</v>
      </c>
      <c r="B313" s="36" t="s">
        <v>66</v>
      </c>
      <c r="C313" s="61" t="s">
        <v>405</v>
      </c>
      <c r="D313" s="53">
        <v>106</v>
      </c>
      <c r="E313" s="36" t="s">
        <v>402</v>
      </c>
    </row>
    <row r="314" spans="1:5" ht="31.8" thickBot="1" x14ac:dyDescent="0.35">
      <c r="A314" s="51">
        <v>311</v>
      </c>
      <c r="B314" s="36" t="s">
        <v>66</v>
      </c>
      <c r="C314" s="61" t="s">
        <v>406</v>
      </c>
      <c r="D314" s="53">
        <v>229</v>
      </c>
      <c r="E314" s="36" t="s">
        <v>402</v>
      </c>
    </row>
    <row r="315" spans="1:5" ht="31.8" thickBot="1" x14ac:dyDescent="0.35">
      <c r="A315" s="51">
        <v>312</v>
      </c>
      <c r="B315" s="36" t="s">
        <v>66</v>
      </c>
      <c r="C315" s="61" t="s">
        <v>407</v>
      </c>
      <c r="D315" s="53">
        <v>233</v>
      </c>
      <c r="E315" s="36" t="s">
        <v>402</v>
      </c>
    </row>
    <row r="316" spans="1:5" ht="31.8" thickBot="1" x14ac:dyDescent="0.35">
      <c r="A316" s="51">
        <v>313</v>
      </c>
      <c r="B316" s="36" t="s">
        <v>66</v>
      </c>
      <c r="C316" s="61" t="s">
        <v>408</v>
      </c>
      <c r="D316" s="53">
        <v>174</v>
      </c>
      <c r="E316" s="36" t="s">
        <v>402</v>
      </c>
    </row>
    <row r="317" spans="1:5" ht="31.8" thickBot="1" x14ac:dyDescent="0.35">
      <c r="A317" s="51">
        <v>314</v>
      </c>
      <c r="B317" s="36" t="s">
        <v>66</v>
      </c>
      <c r="C317" s="61" t="s">
        <v>409</v>
      </c>
      <c r="D317" s="53">
        <v>229</v>
      </c>
      <c r="E317" s="36" t="s">
        <v>402</v>
      </c>
    </row>
    <row r="318" spans="1:5" ht="16.2" thickBot="1" x14ac:dyDescent="0.35">
      <c r="A318" s="51">
        <v>315</v>
      </c>
      <c r="B318" s="36" t="s">
        <v>66</v>
      </c>
      <c r="C318" s="61" t="s">
        <v>410</v>
      </c>
      <c r="D318" s="53">
        <v>206</v>
      </c>
      <c r="E318" s="36" t="s">
        <v>402</v>
      </c>
    </row>
    <row r="319" spans="1:5" ht="16.2" thickBot="1" x14ac:dyDescent="0.35">
      <c r="A319" s="51">
        <v>316</v>
      </c>
      <c r="B319" s="36" t="s">
        <v>66</v>
      </c>
      <c r="C319" s="61" t="s">
        <v>411</v>
      </c>
      <c r="D319" s="53">
        <v>4256</v>
      </c>
      <c r="E319" s="36" t="s">
        <v>402</v>
      </c>
    </row>
    <row r="320" spans="1:5" ht="31.8" thickBot="1" x14ac:dyDescent="0.35">
      <c r="A320" s="51">
        <v>317</v>
      </c>
      <c r="B320" s="36" t="s">
        <v>66</v>
      </c>
      <c r="C320" s="61" t="s">
        <v>412</v>
      </c>
      <c r="D320" s="53">
        <v>53</v>
      </c>
      <c r="E320" s="36" t="s">
        <v>402</v>
      </c>
    </row>
    <row r="321" spans="1:5" ht="31.8" thickBot="1" x14ac:dyDescent="0.35">
      <c r="A321" s="51">
        <v>318</v>
      </c>
      <c r="B321" s="36" t="s">
        <v>66</v>
      </c>
      <c r="C321" s="61" t="s">
        <v>413</v>
      </c>
      <c r="D321" s="53">
        <v>179</v>
      </c>
      <c r="E321" s="36" t="s">
        <v>402</v>
      </c>
    </row>
    <row r="322" spans="1:5" ht="16.2" thickBot="1" x14ac:dyDescent="0.35">
      <c r="A322" s="51">
        <v>319</v>
      </c>
      <c r="B322" s="36" t="s">
        <v>66</v>
      </c>
      <c r="C322" s="61" t="s">
        <v>414</v>
      </c>
      <c r="D322" s="53">
        <v>40</v>
      </c>
      <c r="E322" s="36" t="s">
        <v>402</v>
      </c>
    </row>
    <row r="323" spans="1:5" ht="16.2" thickBot="1" x14ac:dyDescent="0.35">
      <c r="A323" s="51">
        <v>320</v>
      </c>
      <c r="B323" s="36" t="s">
        <v>66</v>
      </c>
      <c r="C323" s="61" t="s">
        <v>415</v>
      </c>
      <c r="D323" s="53">
        <v>116</v>
      </c>
      <c r="E323" s="36" t="s">
        <v>402</v>
      </c>
    </row>
    <row r="324" spans="1:5" ht="16.2" thickBot="1" x14ac:dyDescent="0.35">
      <c r="A324" s="51">
        <v>321</v>
      </c>
      <c r="B324" s="36" t="s">
        <v>66</v>
      </c>
      <c r="C324" s="61" t="s">
        <v>416</v>
      </c>
      <c r="D324" s="53">
        <v>15</v>
      </c>
      <c r="E324" s="36" t="s">
        <v>402</v>
      </c>
    </row>
    <row r="325" spans="1:5" ht="16.2" thickBot="1" x14ac:dyDescent="0.35">
      <c r="A325" s="51">
        <v>322</v>
      </c>
      <c r="B325" s="36" t="s">
        <v>66</v>
      </c>
      <c r="C325" s="61" t="s">
        <v>417</v>
      </c>
      <c r="D325" s="53">
        <v>14</v>
      </c>
      <c r="E325" s="36" t="s">
        <v>402</v>
      </c>
    </row>
    <row r="326" spans="1:5" ht="16.2" thickBot="1" x14ac:dyDescent="0.35">
      <c r="A326" s="51">
        <v>323</v>
      </c>
      <c r="B326" s="36" t="s">
        <v>66</v>
      </c>
      <c r="C326" s="61" t="s">
        <v>418</v>
      </c>
      <c r="D326" s="53">
        <v>71</v>
      </c>
      <c r="E326" s="36" t="s">
        <v>402</v>
      </c>
    </row>
    <row r="327" spans="1:5" ht="16.2" thickBot="1" x14ac:dyDescent="0.35">
      <c r="A327" s="51">
        <v>324</v>
      </c>
      <c r="B327" s="36" t="s">
        <v>66</v>
      </c>
      <c r="C327" s="61" t="s">
        <v>419</v>
      </c>
      <c r="D327" s="53">
        <v>2438</v>
      </c>
      <c r="E327" s="36" t="s">
        <v>402</v>
      </c>
    </row>
    <row r="328" spans="1:5" ht="31.8" thickBot="1" x14ac:dyDescent="0.35">
      <c r="A328" s="51">
        <v>325</v>
      </c>
      <c r="B328" s="36" t="s">
        <v>66</v>
      </c>
      <c r="C328" s="61" t="s">
        <v>420</v>
      </c>
      <c r="D328" s="53">
        <v>508</v>
      </c>
      <c r="E328" s="36" t="s">
        <v>402</v>
      </c>
    </row>
    <row r="329" spans="1:5" ht="16.2" thickBot="1" x14ac:dyDescent="0.35">
      <c r="A329" s="51">
        <v>326</v>
      </c>
      <c r="B329" s="36" t="s">
        <v>66</v>
      </c>
      <c r="C329" s="61" t="s">
        <v>421</v>
      </c>
      <c r="D329" s="53">
        <v>17</v>
      </c>
      <c r="E329" s="36" t="s">
        <v>402</v>
      </c>
    </row>
    <row r="330" spans="1:5" ht="31.8" thickBot="1" x14ac:dyDescent="0.35">
      <c r="A330" s="51">
        <v>327</v>
      </c>
      <c r="B330" s="36" t="s">
        <v>66</v>
      </c>
      <c r="C330" s="61" t="s">
        <v>422</v>
      </c>
      <c r="D330" s="53">
        <v>17</v>
      </c>
      <c r="E330" s="36" t="s">
        <v>402</v>
      </c>
    </row>
    <row r="331" spans="1:5" ht="16.2" thickBot="1" x14ac:dyDescent="0.35">
      <c r="A331" s="51">
        <v>328</v>
      </c>
      <c r="B331" s="36" t="s">
        <v>66</v>
      </c>
      <c r="C331" s="61" t="s">
        <v>423</v>
      </c>
      <c r="D331" s="53">
        <v>104</v>
      </c>
      <c r="E331" s="36" t="s">
        <v>402</v>
      </c>
    </row>
    <row r="332" spans="1:5" ht="16.2" thickBot="1" x14ac:dyDescent="0.35">
      <c r="A332" s="51">
        <v>329</v>
      </c>
      <c r="B332" s="36" t="s">
        <v>66</v>
      </c>
      <c r="C332" s="61" t="s">
        <v>424</v>
      </c>
      <c r="D332" s="53">
        <v>1422</v>
      </c>
      <c r="E332" s="36" t="s">
        <v>402</v>
      </c>
    </row>
    <row r="333" spans="1:5" ht="31.8" thickBot="1" x14ac:dyDescent="0.35">
      <c r="A333" s="51">
        <v>330</v>
      </c>
      <c r="B333" s="36" t="s">
        <v>66</v>
      </c>
      <c r="C333" s="61" t="s">
        <v>425</v>
      </c>
      <c r="D333" s="53">
        <v>413</v>
      </c>
      <c r="E333" s="36" t="s">
        <v>402</v>
      </c>
    </row>
    <row r="334" spans="1:5" ht="16.2" thickBot="1" x14ac:dyDescent="0.35">
      <c r="A334" s="51">
        <v>331</v>
      </c>
      <c r="B334" s="36" t="s">
        <v>66</v>
      </c>
      <c r="C334" s="61" t="s">
        <v>426</v>
      </c>
      <c r="D334" s="53">
        <v>5038</v>
      </c>
      <c r="E334" s="36" t="s">
        <v>402</v>
      </c>
    </row>
    <row r="335" spans="1:5" ht="31.8" thickBot="1" x14ac:dyDescent="0.35">
      <c r="A335" s="51">
        <v>332</v>
      </c>
      <c r="B335" s="36" t="s">
        <v>66</v>
      </c>
      <c r="C335" s="61" t="s">
        <v>427</v>
      </c>
      <c r="D335" s="53">
        <v>310</v>
      </c>
      <c r="E335" s="36" t="s">
        <v>402</v>
      </c>
    </row>
    <row r="336" spans="1:5" ht="16.2" thickBot="1" x14ac:dyDescent="0.35">
      <c r="A336" s="51">
        <v>333</v>
      </c>
      <c r="B336" s="36" t="s">
        <v>66</v>
      </c>
      <c r="C336" s="61" t="s">
        <v>428</v>
      </c>
      <c r="D336" s="53">
        <v>9201</v>
      </c>
      <c r="E336" s="36" t="s">
        <v>402</v>
      </c>
    </row>
    <row r="337" spans="1:6" ht="31.8" thickBot="1" x14ac:dyDescent="0.35">
      <c r="A337" s="51">
        <v>334</v>
      </c>
      <c r="B337" s="36" t="s">
        <v>66</v>
      </c>
      <c r="C337" s="61" t="s">
        <v>429</v>
      </c>
      <c r="D337" s="53">
        <v>146</v>
      </c>
      <c r="E337" s="36" t="s">
        <v>402</v>
      </c>
    </row>
    <row r="338" spans="1:6" ht="16.2" thickBot="1" x14ac:dyDescent="0.35">
      <c r="A338" s="51">
        <v>335</v>
      </c>
      <c r="B338" s="36" t="s">
        <v>66</v>
      </c>
      <c r="C338" s="61" t="s">
        <v>430</v>
      </c>
      <c r="D338" s="53">
        <v>317</v>
      </c>
      <c r="E338" s="36" t="s">
        <v>402</v>
      </c>
    </row>
    <row r="339" spans="1:6" ht="16.2" thickBot="1" x14ac:dyDescent="0.35">
      <c r="A339" s="51">
        <v>336</v>
      </c>
      <c r="B339" s="36" t="s">
        <v>66</v>
      </c>
      <c r="C339" s="61" t="s">
        <v>431</v>
      </c>
      <c r="D339" s="53">
        <v>43</v>
      </c>
      <c r="E339" s="36" t="s">
        <v>402</v>
      </c>
    </row>
    <row r="340" spans="1:6" ht="16.2" thickBot="1" x14ac:dyDescent="0.35">
      <c r="A340" s="51">
        <v>337</v>
      </c>
      <c r="B340" s="36" t="s">
        <v>66</v>
      </c>
      <c r="C340" s="61" t="s">
        <v>432</v>
      </c>
      <c r="D340" s="53">
        <v>148</v>
      </c>
      <c r="E340" s="36" t="s">
        <v>402</v>
      </c>
    </row>
    <row r="341" spans="1:6" ht="16.2" thickBot="1" x14ac:dyDescent="0.35">
      <c r="A341" s="51">
        <v>338</v>
      </c>
      <c r="B341" s="36" t="s">
        <v>66</v>
      </c>
      <c r="C341" s="61" t="s">
        <v>433</v>
      </c>
      <c r="D341" s="53">
        <v>148</v>
      </c>
      <c r="E341" s="36" t="s">
        <v>402</v>
      </c>
    </row>
    <row r="342" spans="1:6" ht="31.8" thickBot="1" x14ac:dyDescent="0.35">
      <c r="A342" s="51">
        <v>339</v>
      </c>
      <c r="B342" s="36" t="s">
        <v>66</v>
      </c>
      <c r="C342" s="61" t="s">
        <v>434</v>
      </c>
      <c r="D342" s="53">
        <v>234</v>
      </c>
      <c r="E342" s="36" t="s">
        <v>402</v>
      </c>
    </row>
    <row r="343" spans="1:6" ht="31.8" thickBot="1" x14ac:dyDescent="0.35">
      <c r="A343" s="51">
        <v>340</v>
      </c>
      <c r="B343" s="36" t="s">
        <v>66</v>
      </c>
      <c r="C343" s="61" t="s">
        <v>435</v>
      </c>
      <c r="D343" s="53">
        <v>224</v>
      </c>
      <c r="E343" s="36" t="s">
        <v>402</v>
      </c>
    </row>
    <row r="344" spans="1:6" ht="16.5" customHeight="1" thickBot="1" x14ac:dyDescent="0.35">
      <c r="A344" s="51">
        <v>341</v>
      </c>
      <c r="B344" s="36" t="s">
        <v>66</v>
      </c>
      <c r="C344" s="61" t="s">
        <v>436</v>
      </c>
      <c r="D344" s="53">
        <v>386</v>
      </c>
      <c r="E344" s="36" t="s">
        <v>402</v>
      </c>
    </row>
    <row r="345" spans="1:6" ht="31.8" thickBot="1" x14ac:dyDescent="0.35">
      <c r="A345" s="51">
        <v>342</v>
      </c>
      <c r="B345" s="36" t="s">
        <v>66</v>
      </c>
      <c r="C345" s="61" t="s">
        <v>437</v>
      </c>
      <c r="D345" s="53">
        <v>86</v>
      </c>
      <c r="E345" s="36" t="s">
        <v>402</v>
      </c>
    </row>
    <row r="346" spans="1:6" ht="31.8" thickBot="1" x14ac:dyDescent="0.35">
      <c r="A346" s="54">
        <v>343</v>
      </c>
      <c r="B346" s="65" t="s">
        <v>65</v>
      </c>
      <c r="C346" s="61" t="s">
        <v>83</v>
      </c>
      <c r="D346" s="66">
        <v>247</v>
      </c>
      <c r="E346" s="65" t="s">
        <v>52</v>
      </c>
    </row>
    <row r="350" spans="1:6" ht="16.2" hidden="1" thickBot="1" x14ac:dyDescent="0.35">
      <c r="B350" s="30" t="s">
        <v>61</v>
      </c>
      <c r="C350" s="61" t="s">
        <v>67</v>
      </c>
      <c r="D350" s="62">
        <v>1326</v>
      </c>
      <c r="E350" s="30">
        <v>1</v>
      </c>
      <c r="F350" s="30" t="s">
        <v>52</v>
      </c>
    </row>
    <row r="351" spans="1:6" ht="16.2" hidden="1" thickBot="1" x14ac:dyDescent="0.35">
      <c r="B351" s="36" t="s">
        <v>61</v>
      </c>
      <c r="C351" s="61" t="s">
        <v>74</v>
      </c>
      <c r="D351" s="53">
        <v>423</v>
      </c>
      <c r="E351" s="36">
        <v>2</v>
      </c>
      <c r="F351" s="36" t="s">
        <v>52</v>
      </c>
    </row>
    <row r="352" spans="1:6" ht="16.2" hidden="1" thickBot="1" x14ac:dyDescent="0.35">
      <c r="B352" s="36" t="s">
        <v>63</v>
      </c>
      <c r="C352" s="61" t="s">
        <v>70</v>
      </c>
      <c r="D352" s="53">
        <v>650</v>
      </c>
      <c r="E352" s="36">
        <v>3</v>
      </c>
      <c r="F352" s="36" t="s">
        <v>52</v>
      </c>
    </row>
    <row r="353" spans="2:6" ht="16.2" hidden="1" thickBot="1" x14ac:dyDescent="0.35">
      <c r="B353" s="36" t="s">
        <v>62</v>
      </c>
      <c r="C353" s="61" t="s">
        <v>69</v>
      </c>
      <c r="D353" s="53">
        <v>878</v>
      </c>
      <c r="E353" s="36">
        <v>7</v>
      </c>
      <c r="F353" s="36" t="s">
        <v>52</v>
      </c>
    </row>
    <row r="354" spans="2:6" ht="16.2" hidden="1" thickBot="1" x14ac:dyDescent="0.35">
      <c r="B354" s="36" t="s">
        <v>62</v>
      </c>
      <c r="C354" s="61" t="s">
        <v>77</v>
      </c>
      <c r="D354" s="53">
        <v>398</v>
      </c>
      <c r="E354" s="36">
        <v>8</v>
      </c>
      <c r="F354" s="36" t="s">
        <v>93</v>
      </c>
    </row>
    <row r="355" spans="2:6" ht="16.2" hidden="1" thickBot="1" x14ac:dyDescent="0.35">
      <c r="B355" s="36" t="s">
        <v>62</v>
      </c>
      <c r="C355" s="61" t="s">
        <v>84</v>
      </c>
      <c r="D355" s="53">
        <v>133</v>
      </c>
      <c r="E355" s="36">
        <v>9</v>
      </c>
      <c r="F355" s="36" t="s">
        <v>93</v>
      </c>
    </row>
    <row r="356" spans="2:6" ht="16.2" hidden="1" thickBot="1" x14ac:dyDescent="0.35">
      <c r="B356" s="36" t="s">
        <v>62</v>
      </c>
      <c r="C356" s="61" t="s">
        <v>89</v>
      </c>
      <c r="D356" s="53">
        <v>1213</v>
      </c>
      <c r="E356" s="36">
        <v>10</v>
      </c>
      <c r="F356" s="36" t="s">
        <v>52</v>
      </c>
    </row>
    <row r="357" spans="2:6" ht="16.2" hidden="1" thickBot="1" x14ac:dyDescent="0.35">
      <c r="B357" s="36" t="s">
        <v>62</v>
      </c>
      <c r="C357" s="61" t="s">
        <v>95</v>
      </c>
      <c r="D357" s="53">
        <v>163</v>
      </c>
      <c r="E357" s="36">
        <v>11</v>
      </c>
      <c r="F357" s="36" t="s">
        <v>52</v>
      </c>
    </row>
    <row r="358" spans="2:6" ht="16.2" hidden="1" thickBot="1" x14ac:dyDescent="0.35">
      <c r="B358" s="36" t="s">
        <v>62</v>
      </c>
      <c r="C358" s="61" t="s">
        <v>101</v>
      </c>
      <c r="D358" s="64">
        <v>300</v>
      </c>
      <c r="E358" s="36">
        <v>12</v>
      </c>
      <c r="F358" s="36" t="s">
        <v>93</v>
      </c>
    </row>
    <row r="359" spans="2:6" ht="16.2" hidden="1" thickBot="1" x14ac:dyDescent="0.35">
      <c r="B359" s="36" t="s">
        <v>62</v>
      </c>
      <c r="C359" s="61" t="s">
        <v>107</v>
      </c>
      <c r="D359" s="53">
        <v>714</v>
      </c>
      <c r="E359" s="36">
        <v>13</v>
      </c>
      <c r="F359" s="36" t="s">
        <v>52</v>
      </c>
    </row>
    <row r="360" spans="2:6" ht="16.2" hidden="1" thickBot="1" x14ac:dyDescent="0.35">
      <c r="B360" s="36" t="s">
        <v>62</v>
      </c>
      <c r="C360" s="61" t="s">
        <v>112</v>
      </c>
      <c r="D360" s="53">
        <v>845</v>
      </c>
      <c r="E360" s="36">
        <v>14</v>
      </c>
      <c r="F360" s="36" t="s">
        <v>52</v>
      </c>
    </row>
    <row r="361" spans="2:6" ht="16.2" hidden="1" thickBot="1" x14ac:dyDescent="0.35">
      <c r="B361" s="36" t="s">
        <v>62</v>
      </c>
      <c r="C361" s="61" t="s">
        <v>117</v>
      </c>
      <c r="D361" s="53">
        <v>70</v>
      </c>
      <c r="E361" s="36">
        <v>15</v>
      </c>
      <c r="F361" s="36" t="s">
        <v>93</v>
      </c>
    </row>
    <row r="362" spans="2:6" ht="16.2" hidden="1" thickBot="1" x14ac:dyDescent="0.35">
      <c r="B362" s="36" t="s">
        <v>62</v>
      </c>
      <c r="C362" s="61" t="s">
        <v>122</v>
      </c>
      <c r="D362" s="53">
        <v>2483</v>
      </c>
      <c r="E362" s="36">
        <v>16</v>
      </c>
      <c r="F362" s="36" t="s">
        <v>52</v>
      </c>
    </row>
    <row r="363" spans="2:6" ht="16.2" hidden="1" thickBot="1" x14ac:dyDescent="0.35">
      <c r="B363" s="36" t="s">
        <v>62</v>
      </c>
      <c r="C363" s="61" t="s">
        <v>127</v>
      </c>
      <c r="D363" s="53">
        <v>390</v>
      </c>
      <c r="E363" s="36">
        <v>17</v>
      </c>
      <c r="F363" s="36" t="s">
        <v>93</v>
      </c>
    </row>
    <row r="364" spans="2:6" ht="16.2" hidden="1" thickBot="1" x14ac:dyDescent="0.35">
      <c r="B364" s="36" t="s">
        <v>62</v>
      </c>
      <c r="C364" s="61" t="s">
        <v>132</v>
      </c>
      <c r="D364" s="53">
        <v>408</v>
      </c>
      <c r="E364" s="36">
        <v>18</v>
      </c>
      <c r="F364" s="36" t="s">
        <v>52</v>
      </c>
    </row>
    <row r="365" spans="2:6" ht="16.2" hidden="1" thickBot="1" x14ac:dyDescent="0.35">
      <c r="B365" s="36" t="s">
        <v>62</v>
      </c>
      <c r="C365" s="61" t="s">
        <v>137</v>
      </c>
      <c r="D365" s="53">
        <v>172</v>
      </c>
      <c r="E365" s="36">
        <v>19</v>
      </c>
      <c r="F365" s="36" t="s">
        <v>52</v>
      </c>
    </row>
    <row r="366" spans="2:6" ht="16.2" hidden="1" thickBot="1" x14ac:dyDescent="0.35">
      <c r="B366" s="36" t="s">
        <v>62</v>
      </c>
      <c r="C366" s="61" t="s">
        <v>142</v>
      </c>
      <c r="D366" s="53">
        <v>156</v>
      </c>
      <c r="E366" s="36">
        <v>20</v>
      </c>
      <c r="F366" s="36" t="s">
        <v>93</v>
      </c>
    </row>
    <row r="367" spans="2:6" ht="16.2" hidden="1" thickBot="1" x14ac:dyDescent="0.35">
      <c r="B367" s="36" t="s">
        <v>64</v>
      </c>
      <c r="C367" s="61" t="s">
        <v>71</v>
      </c>
      <c r="D367" s="53">
        <v>8453</v>
      </c>
      <c r="E367" s="36">
        <v>21</v>
      </c>
      <c r="F367" s="36" t="s">
        <v>52</v>
      </c>
    </row>
    <row r="368" spans="2:6" ht="16.2" hidden="1" thickBot="1" x14ac:dyDescent="0.35">
      <c r="B368" s="36" t="s">
        <v>64</v>
      </c>
      <c r="C368" s="61" t="s">
        <v>78</v>
      </c>
      <c r="D368" s="53">
        <v>6602</v>
      </c>
      <c r="E368" s="36">
        <v>22</v>
      </c>
      <c r="F368" s="36" t="s">
        <v>52</v>
      </c>
    </row>
    <row r="369" spans="2:6" ht="16.2" hidden="1" thickBot="1" x14ac:dyDescent="0.35">
      <c r="B369" s="36" t="s">
        <v>64</v>
      </c>
      <c r="C369" s="61" t="s">
        <v>85</v>
      </c>
      <c r="D369" s="53">
        <v>19929</v>
      </c>
      <c r="E369" s="36">
        <v>23</v>
      </c>
      <c r="F369" s="36" t="s">
        <v>52</v>
      </c>
    </row>
    <row r="370" spans="2:6" ht="16.2" hidden="1" thickBot="1" x14ac:dyDescent="0.35">
      <c r="B370" s="36" t="s">
        <v>64</v>
      </c>
      <c r="C370" s="61" t="s">
        <v>90</v>
      </c>
      <c r="D370" s="53">
        <v>12828</v>
      </c>
      <c r="E370" s="36">
        <v>24</v>
      </c>
      <c r="F370" s="36" t="s">
        <v>52</v>
      </c>
    </row>
    <row r="371" spans="2:6" ht="16.2" hidden="1" thickBot="1" x14ac:dyDescent="0.35">
      <c r="B371" s="36" t="s">
        <v>64</v>
      </c>
      <c r="C371" s="61" t="s">
        <v>96</v>
      </c>
      <c r="D371" s="53">
        <v>7865</v>
      </c>
      <c r="E371" s="36">
        <v>25</v>
      </c>
      <c r="F371" s="36" t="s">
        <v>52</v>
      </c>
    </row>
    <row r="372" spans="2:6" ht="16.2" hidden="1" thickBot="1" x14ac:dyDescent="0.35">
      <c r="B372" s="36" t="s">
        <v>64</v>
      </c>
      <c r="C372" s="61" t="s">
        <v>102</v>
      </c>
      <c r="D372" s="53">
        <v>8987</v>
      </c>
      <c r="E372" s="36">
        <v>26</v>
      </c>
      <c r="F372" s="36" t="s">
        <v>52</v>
      </c>
    </row>
    <row r="373" spans="2:6" ht="16.2" hidden="1" thickBot="1" x14ac:dyDescent="0.35">
      <c r="B373" s="36" t="s">
        <v>64</v>
      </c>
      <c r="C373" s="61" t="s">
        <v>108</v>
      </c>
      <c r="D373" s="53">
        <v>7972</v>
      </c>
      <c r="E373" s="36">
        <v>27</v>
      </c>
      <c r="F373" s="36" t="s">
        <v>52</v>
      </c>
    </row>
    <row r="374" spans="2:6" ht="16.2" hidden="1" thickBot="1" x14ac:dyDescent="0.35">
      <c r="B374" s="36" t="s">
        <v>64</v>
      </c>
      <c r="C374" s="61" t="s">
        <v>113</v>
      </c>
      <c r="D374" s="53">
        <v>3175</v>
      </c>
      <c r="E374" s="36">
        <v>28</v>
      </c>
      <c r="F374" s="36" t="s">
        <v>52</v>
      </c>
    </row>
    <row r="375" spans="2:6" ht="16.2" hidden="1" thickBot="1" x14ac:dyDescent="0.35">
      <c r="B375" s="36" t="s">
        <v>64</v>
      </c>
      <c r="C375" s="61" t="s">
        <v>118</v>
      </c>
      <c r="D375" s="53">
        <v>7574</v>
      </c>
      <c r="E375" s="36">
        <v>29</v>
      </c>
      <c r="F375" s="36" t="s">
        <v>52</v>
      </c>
    </row>
    <row r="376" spans="2:6" ht="16.2" hidden="1" thickBot="1" x14ac:dyDescent="0.35">
      <c r="B376" s="36" t="s">
        <v>64</v>
      </c>
      <c r="C376" s="61" t="s">
        <v>123</v>
      </c>
      <c r="D376" s="53">
        <v>6444</v>
      </c>
      <c r="E376" s="36">
        <v>30</v>
      </c>
      <c r="F376" s="36" t="s">
        <v>52</v>
      </c>
    </row>
    <row r="377" spans="2:6" ht="16.2" hidden="1" thickBot="1" x14ac:dyDescent="0.35">
      <c r="B377" s="36" t="s">
        <v>64</v>
      </c>
      <c r="C377" s="61" t="s">
        <v>128</v>
      </c>
      <c r="D377" s="53">
        <v>3640</v>
      </c>
      <c r="E377" s="36">
        <v>31</v>
      </c>
      <c r="F377" s="36" t="s">
        <v>52</v>
      </c>
    </row>
    <row r="378" spans="2:6" ht="16.2" hidden="1" thickBot="1" x14ac:dyDescent="0.35">
      <c r="B378" s="36" t="s">
        <v>64</v>
      </c>
      <c r="C378" s="61" t="s">
        <v>133</v>
      </c>
      <c r="D378" s="53">
        <v>8918</v>
      </c>
      <c r="E378" s="36">
        <v>32</v>
      </c>
      <c r="F378" s="36" t="s">
        <v>52</v>
      </c>
    </row>
    <row r="379" spans="2:6" ht="16.2" hidden="1" thickBot="1" x14ac:dyDescent="0.35">
      <c r="B379" s="36" t="s">
        <v>64</v>
      </c>
      <c r="C379" s="61" t="s">
        <v>138</v>
      </c>
      <c r="D379" s="53">
        <v>4949</v>
      </c>
      <c r="E379" s="36">
        <v>33</v>
      </c>
      <c r="F379" s="36" t="s">
        <v>52</v>
      </c>
    </row>
    <row r="380" spans="2:6" ht="16.2" hidden="1" thickBot="1" x14ac:dyDescent="0.35">
      <c r="B380" s="36" t="s">
        <v>64</v>
      </c>
      <c r="C380" s="61" t="s">
        <v>143</v>
      </c>
      <c r="D380" s="53">
        <v>10883</v>
      </c>
      <c r="E380" s="36">
        <v>34</v>
      </c>
      <c r="F380" s="36" t="s">
        <v>52</v>
      </c>
    </row>
    <row r="381" spans="2:6" ht="16.2" hidden="1" thickBot="1" x14ac:dyDescent="0.35">
      <c r="B381" s="36" t="s">
        <v>64</v>
      </c>
      <c r="C381" s="61" t="s">
        <v>147</v>
      </c>
      <c r="D381" s="53">
        <v>3211</v>
      </c>
      <c r="E381" s="36">
        <v>35</v>
      </c>
      <c r="F381" s="36" t="s">
        <v>52</v>
      </c>
    </row>
    <row r="382" spans="2:6" ht="16.2" hidden="1" thickBot="1" x14ac:dyDescent="0.35">
      <c r="B382" s="36" t="s">
        <v>64</v>
      </c>
      <c r="C382" s="61" t="s">
        <v>151</v>
      </c>
      <c r="D382" s="53">
        <v>3539</v>
      </c>
      <c r="E382" s="36">
        <v>36</v>
      </c>
      <c r="F382" s="36" t="s">
        <v>52</v>
      </c>
    </row>
    <row r="383" spans="2:6" ht="16.2" hidden="1" thickBot="1" x14ac:dyDescent="0.35">
      <c r="B383" s="36" t="s">
        <v>64</v>
      </c>
      <c r="C383" s="61" t="s">
        <v>155</v>
      </c>
      <c r="D383" s="53">
        <v>11213</v>
      </c>
      <c r="E383" s="36">
        <v>37</v>
      </c>
      <c r="F383" s="36" t="s">
        <v>52</v>
      </c>
    </row>
    <row r="384" spans="2:6" ht="16.2" hidden="1" thickBot="1" x14ac:dyDescent="0.35">
      <c r="B384" s="36" t="s">
        <v>64</v>
      </c>
      <c r="C384" s="61" t="s">
        <v>159</v>
      </c>
      <c r="D384" s="53">
        <v>5623</v>
      </c>
      <c r="E384" s="36">
        <v>38</v>
      </c>
      <c r="F384" s="36" t="s">
        <v>52</v>
      </c>
    </row>
    <row r="385" spans="2:6" ht="16.2" hidden="1" thickBot="1" x14ac:dyDescent="0.35">
      <c r="B385" s="36" t="s">
        <v>64</v>
      </c>
      <c r="C385" s="61" t="s">
        <v>163</v>
      </c>
      <c r="D385" s="53">
        <v>18554</v>
      </c>
      <c r="E385" s="36">
        <v>39</v>
      </c>
      <c r="F385" s="36" t="s">
        <v>52</v>
      </c>
    </row>
    <row r="386" spans="2:6" ht="16.2" hidden="1" thickBot="1" x14ac:dyDescent="0.35">
      <c r="B386" s="36" t="s">
        <v>64</v>
      </c>
      <c r="C386" s="61" t="s">
        <v>167</v>
      </c>
      <c r="D386" s="53">
        <v>8930</v>
      </c>
      <c r="E386" s="36">
        <v>40</v>
      </c>
      <c r="F386" s="36" t="s">
        <v>52</v>
      </c>
    </row>
    <row r="387" spans="2:6" ht="16.2" hidden="1" thickBot="1" x14ac:dyDescent="0.35">
      <c r="B387" s="36" t="s">
        <v>64</v>
      </c>
      <c r="C387" s="61" t="s">
        <v>171</v>
      </c>
      <c r="D387" s="53">
        <v>7748</v>
      </c>
      <c r="E387" s="36">
        <v>41</v>
      </c>
      <c r="F387" s="36" t="s">
        <v>52</v>
      </c>
    </row>
    <row r="388" spans="2:6" ht="16.2" hidden="1" thickBot="1" x14ac:dyDescent="0.35">
      <c r="B388" s="36" t="s">
        <v>64</v>
      </c>
      <c r="C388" s="61" t="s">
        <v>175</v>
      </c>
      <c r="D388" s="53">
        <v>11778</v>
      </c>
      <c r="E388" s="36">
        <v>42</v>
      </c>
      <c r="F388" s="36" t="s">
        <v>52</v>
      </c>
    </row>
    <row r="389" spans="2:6" ht="16.2" hidden="1" thickBot="1" x14ac:dyDescent="0.35">
      <c r="B389" s="36" t="s">
        <v>64</v>
      </c>
      <c r="C389" s="61" t="s">
        <v>229</v>
      </c>
      <c r="D389" s="53">
        <v>698</v>
      </c>
      <c r="E389" s="36">
        <v>43</v>
      </c>
      <c r="F389" s="36" t="s">
        <v>52</v>
      </c>
    </row>
    <row r="390" spans="2:6" ht="16.2" hidden="1" thickBot="1" x14ac:dyDescent="0.35">
      <c r="B390" s="36" t="s">
        <v>64</v>
      </c>
      <c r="C390" s="61" t="s">
        <v>182</v>
      </c>
      <c r="D390" s="53">
        <v>2720</v>
      </c>
      <c r="E390" s="36">
        <v>44</v>
      </c>
      <c r="F390" s="36" t="s">
        <v>52</v>
      </c>
    </row>
    <row r="391" spans="2:6" ht="16.2" hidden="1" thickBot="1" x14ac:dyDescent="0.35">
      <c r="B391" s="36" t="s">
        <v>64</v>
      </c>
      <c r="C391" s="61" t="s">
        <v>185</v>
      </c>
      <c r="D391" s="53">
        <v>500</v>
      </c>
      <c r="E391" s="36">
        <v>45</v>
      </c>
      <c r="F391" s="36" t="s">
        <v>52</v>
      </c>
    </row>
    <row r="392" spans="2:6" ht="16.2" hidden="1" thickBot="1" x14ac:dyDescent="0.35">
      <c r="B392" s="36" t="s">
        <v>64</v>
      </c>
      <c r="C392" s="61" t="s">
        <v>188</v>
      </c>
      <c r="D392" s="53">
        <v>504</v>
      </c>
      <c r="E392" s="36">
        <v>46</v>
      </c>
      <c r="F392" s="36" t="s">
        <v>52</v>
      </c>
    </row>
    <row r="393" spans="2:6" ht="16.2" hidden="1" thickBot="1" x14ac:dyDescent="0.35">
      <c r="B393" s="36" t="s">
        <v>64</v>
      </c>
      <c r="C393" s="61" t="s">
        <v>191</v>
      </c>
      <c r="D393" s="53">
        <v>3208</v>
      </c>
      <c r="E393" s="36">
        <v>47</v>
      </c>
      <c r="F393" s="36" t="s">
        <v>52</v>
      </c>
    </row>
    <row r="394" spans="2:6" ht="16.2" hidden="1" thickBot="1" x14ac:dyDescent="0.35">
      <c r="B394" s="36" t="s">
        <v>64</v>
      </c>
      <c r="C394" s="61" t="s">
        <v>194</v>
      </c>
      <c r="D394" s="53">
        <v>426</v>
      </c>
      <c r="E394" s="36">
        <v>48</v>
      </c>
      <c r="F394" s="36" t="s">
        <v>52</v>
      </c>
    </row>
    <row r="395" spans="2:6" ht="16.2" hidden="1" thickBot="1" x14ac:dyDescent="0.35">
      <c r="B395" s="36" t="s">
        <v>64</v>
      </c>
      <c r="C395" s="61" t="s">
        <v>197</v>
      </c>
      <c r="D395" s="53">
        <v>3459</v>
      </c>
      <c r="E395" s="36">
        <v>49</v>
      </c>
      <c r="F395" s="36" t="s">
        <v>52</v>
      </c>
    </row>
    <row r="396" spans="2:6" ht="16.2" hidden="1" thickBot="1" x14ac:dyDescent="0.35">
      <c r="B396" s="36" t="s">
        <v>64</v>
      </c>
      <c r="C396" s="61" t="s">
        <v>200</v>
      </c>
      <c r="D396" s="53">
        <v>496</v>
      </c>
      <c r="E396" s="36">
        <v>50</v>
      </c>
      <c r="F396" s="36" t="s">
        <v>52</v>
      </c>
    </row>
    <row r="397" spans="2:6" ht="16.2" hidden="1" thickBot="1" x14ac:dyDescent="0.35">
      <c r="B397" s="36" t="s">
        <v>64</v>
      </c>
      <c r="C397" s="61" t="s">
        <v>203</v>
      </c>
      <c r="D397" s="53">
        <v>3190</v>
      </c>
      <c r="E397" s="36">
        <v>51</v>
      </c>
      <c r="F397" s="36" t="s">
        <v>52</v>
      </c>
    </row>
    <row r="398" spans="2:6" ht="16.2" hidden="1" thickBot="1" x14ac:dyDescent="0.35">
      <c r="B398" s="36" t="s">
        <v>64</v>
      </c>
      <c r="C398" s="61" t="s">
        <v>206</v>
      </c>
      <c r="D398" s="53">
        <v>1911</v>
      </c>
      <c r="E398" s="36">
        <v>52</v>
      </c>
      <c r="F398" s="36" t="s">
        <v>52</v>
      </c>
    </row>
    <row r="399" spans="2:6" ht="16.2" hidden="1" thickBot="1" x14ac:dyDescent="0.35">
      <c r="B399" s="36" t="s">
        <v>64</v>
      </c>
      <c r="C399" s="61" t="s">
        <v>209</v>
      </c>
      <c r="D399" s="53">
        <v>502</v>
      </c>
      <c r="E399" s="36">
        <v>53</v>
      </c>
      <c r="F399" s="36" t="s">
        <v>52</v>
      </c>
    </row>
    <row r="400" spans="2:6" ht="16.2" hidden="1" thickBot="1" x14ac:dyDescent="0.35">
      <c r="B400" s="36" t="s">
        <v>64</v>
      </c>
      <c r="C400" s="61" t="s">
        <v>212</v>
      </c>
      <c r="D400" s="53">
        <v>499</v>
      </c>
      <c r="E400" s="36">
        <v>54</v>
      </c>
      <c r="F400" s="36" t="s">
        <v>52</v>
      </c>
    </row>
    <row r="401" spans="2:6" ht="16.2" hidden="1" thickBot="1" x14ac:dyDescent="0.35">
      <c r="B401" s="36" t="s">
        <v>64</v>
      </c>
      <c r="C401" s="61" t="s">
        <v>215</v>
      </c>
      <c r="D401" s="53">
        <v>527</v>
      </c>
      <c r="E401" s="36">
        <v>55</v>
      </c>
      <c r="F401" s="36" t="s">
        <v>52</v>
      </c>
    </row>
    <row r="402" spans="2:6" ht="16.2" hidden="1" thickBot="1" x14ac:dyDescent="0.35">
      <c r="B402" s="36" t="s">
        <v>64</v>
      </c>
      <c r="C402" s="61" t="s">
        <v>218</v>
      </c>
      <c r="D402" s="53">
        <v>1183</v>
      </c>
      <c r="E402" s="36">
        <v>56</v>
      </c>
      <c r="F402" s="36" t="s">
        <v>52</v>
      </c>
    </row>
    <row r="403" spans="2:6" ht="16.2" hidden="1" thickBot="1" x14ac:dyDescent="0.35">
      <c r="B403" s="36" t="s">
        <v>64</v>
      </c>
      <c r="C403" s="61" t="s">
        <v>221</v>
      </c>
      <c r="D403" s="53">
        <v>541</v>
      </c>
      <c r="E403" s="36">
        <v>57</v>
      </c>
      <c r="F403" s="36" t="s">
        <v>52</v>
      </c>
    </row>
    <row r="404" spans="2:6" ht="16.2" hidden="1" thickBot="1" x14ac:dyDescent="0.35">
      <c r="B404" s="36" t="s">
        <v>64</v>
      </c>
      <c r="C404" s="61" t="s">
        <v>224</v>
      </c>
      <c r="D404" s="53">
        <v>663</v>
      </c>
      <c r="E404" s="36">
        <v>58</v>
      </c>
      <c r="F404" s="36" t="s">
        <v>52</v>
      </c>
    </row>
    <row r="405" spans="2:6" ht="16.2" hidden="1" thickBot="1" x14ac:dyDescent="0.35">
      <c r="B405" s="36" t="s">
        <v>65</v>
      </c>
      <c r="C405" s="61" t="s">
        <v>72</v>
      </c>
      <c r="D405" s="53">
        <v>98</v>
      </c>
      <c r="E405" s="36">
        <v>59</v>
      </c>
      <c r="F405" s="36" t="s">
        <v>52</v>
      </c>
    </row>
    <row r="406" spans="2:6" ht="16.2" hidden="1" thickBot="1" x14ac:dyDescent="0.35">
      <c r="B406" s="36" t="s">
        <v>65</v>
      </c>
      <c r="C406" s="61" t="s">
        <v>79</v>
      </c>
      <c r="D406" s="53">
        <v>98</v>
      </c>
      <c r="E406" s="36">
        <v>60</v>
      </c>
      <c r="F406" s="36" t="s">
        <v>52</v>
      </c>
    </row>
    <row r="407" spans="2:6" ht="16.2" hidden="1" thickBot="1" x14ac:dyDescent="0.35">
      <c r="B407" s="36" t="s">
        <v>65</v>
      </c>
      <c r="C407" s="61" t="s">
        <v>86</v>
      </c>
      <c r="D407" s="53">
        <v>98</v>
      </c>
      <c r="E407" s="36">
        <v>61</v>
      </c>
      <c r="F407" s="36" t="s">
        <v>52</v>
      </c>
    </row>
    <row r="408" spans="2:6" ht="16.2" hidden="1" thickBot="1" x14ac:dyDescent="0.35">
      <c r="B408" s="36" t="s">
        <v>65</v>
      </c>
      <c r="C408" s="61" t="s">
        <v>91</v>
      </c>
      <c r="D408" s="53">
        <v>215</v>
      </c>
      <c r="E408" s="36">
        <v>62</v>
      </c>
      <c r="F408" s="36" t="s">
        <v>52</v>
      </c>
    </row>
    <row r="409" spans="2:6" ht="16.2" hidden="1" thickBot="1" x14ac:dyDescent="0.35">
      <c r="B409" s="36" t="s">
        <v>65</v>
      </c>
      <c r="C409" s="61" t="s">
        <v>97</v>
      </c>
      <c r="D409" s="53">
        <v>561</v>
      </c>
      <c r="E409" s="36">
        <v>63</v>
      </c>
      <c r="F409" s="36" t="s">
        <v>52</v>
      </c>
    </row>
    <row r="410" spans="2:6" ht="16.2" hidden="1" thickBot="1" x14ac:dyDescent="0.35">
      <c r="B410" s="36" t="s">
        <v>65</v>
      </c>
      <c r="C410" s="61" t="s">
        <v>103</v>
      </c>
      <c r="D410" s="53">
        <v>455</v>
      </c>
      <c r="E410" s="36">
        <v>64</v>
      </c>
      <c r="F410" s="36" t="s">
        <v>52</v>
      </c>
    </row>
    <row r="411" spans="2:6" ht="16.2" hidden="1" thickBot="1" x14ac:dyDescent="0.35">
      <c r="B411" s="36" t="s">
        <v>65</v>
      </c>
      <c r="C411" s="61" t="s">
        <v>109</v>
      </c>
      <c r="D411" s="53">
        <v>514</v>
      </c>
      <c r="E411" s="36">
        <v>65</v>
      </c>
      <c r="F411" s="36" t="s">
        <v>52</v>
      </c>
    </row>
    <row r="412" spans="2:6" ht="16.2" hidden="1" thickBot="1" x14ac:dyDescent="0.35">
      <c r="B412" s="36" t="s">
        <v>65</v>
      </c>
      <c r="C412" s="61" t="s">
        <v>114</v>
      </c>
      <c r="D412" s="53">
        <v>403</v>
      </c>
      <c r="E412" s="36">
        <v>66</v>
      </c>
      <c r="F412" s="36" t="s">
        <v>52</v>
      </c>
    </row>
    <row r="413" spans="2:6" ht="16.2" hidden="1" thickBot="1" x14ac:dyDescent="0.35">
      <c r="B413" s="36" t="s">
        <v>65</v>
      </c>
      <c r="C413" s="61" t="s">
        <v>119</v>
      </c>
      <c r="D413" s="53">
        <v>919</v>
      </c>
      <c r="E413" s="36">
        <v>67</v>
      </c>
      <c r="F413" s="36" t="s">
        <v>52</v>
      </c>
    </row>
    <row r="414" spans="2:6" ht="16.2" hidden="1" thickBot="1" x14ac:dyDescent="0.35">
      <c r="B414" s="36" t="s">
        <v>65</v>
      </c>
      <c r="C414" s="61" t="s">
        <v>124</v>
      </c>
      <c r="D414" s="53">
        <v>868</v>
      </c>
      <c r="E414" s="36">
        <v>68</v>
      </c>
      <c r="F414" s="36" t="s">
        <v>52</v>
      </c>
    </row>
    <row r="415" spans="2:6" ht="31.8" hidden="1" thickBot="1" x14ac:dyDescent="0.35">
      <c r="B415" s="36" t="s">
        <v>65</v>
      </c>
      <c r="C415" s="61" t="s">
        <v>129</v>
      </c>
      <c r="D415" s="53">
        <v>773</v>
      </c>
      <c r="E415" s="36">
        <v>69</v>
      </c>
      <c r="F415" s="36" t="s">
        <v>52</v>
      </c>
    </row>
    <row r="416" spans="2:6" ht="16.2" hidden="1" thickBot="1" x14ac:dyDescent="0.35">
      <c r="B416" s="36" t="s">
        <v>65</v>
      </c>
      <c r="C416" s="61" t="s">
        <v>134</v>
      </c>
      <c r="D416" s="53">
        <v>1381</v>
      </c>
      <c r="E416" s="36">
        <v>70</v>
      </c>
      <c r="F416" s="36" t="s">
        <v>52</v>
      </c>
    </row>
    <row r="417" spans="2:6" ht="16.2" hidden="1" thickBot="1" x14ac:dyDescent="0.35">
      <c r="B417" s="36" t="s">
        <v>65</v>
      </c>
      <c r="C417" s="61" t="s">
        <v>139</v>
      </c>
      <c r="D417" s="53">
        <v>280</v>
      </c>
      <c r="E417" s="36">
        <v>71</v>
      </c>
      <c r="F417" s="36" t="s">
        <v>52</v>
      </c>
    </row>
    <row r="418" spans="2:6" ht="16.2" hidden="1" thickBot="1" x14ac:dyDescent="0.35">
      <c r="B418" s="36" t="s">
        <v>65</v>
      </c>
      <c r="C418" s="61" t="s">
        <v>144</v>
      </c>
      <c r="D418" s="53">
        <v>1251</v>
      </c>
      <c r="E418" s="36">
        <v>72</v>
      </c>
      <c r="F418" s="36" t="s">
        <v>52</v>
      </c>
    </row>
    <row r="419" spans="2:6" ht="16.2" hidden="1" thickBot="1" x14ac:dyDescent="0.35">
      <c r="B419" s="36" t="s">
        <v>65</v>
      </c>
      <c r="C419" s="61" t="s">
        <v>148</v>
      </c>
      <c r="D419" s="53">
        <v>576</v>
      </c>
      <c r="E419" s="36">
        <v>73</v>
      </c>
      <c r="F419" s="36" t="s">
        <v>52</v>
      </c>
    </row>
    <row r="420" spans="2:6" ht="16.2" hidden="1" thickBot="1" x14ac:dyDescent="0.35">
      <c r="B420" s="36" t="s">
        <v>65</v>
      </c>
      <c r="C420" s="61" t="s">
        <v>152</v>
      </c>
      <c r="D420" s="53">
        <v>182</v>
      </c>
      <c r="E420" s="36">
        <v>74</v>
      </c>
      <c r="F420" s="36" t="s">
        <v>52</v>
      </c>
    </row>
    <row r="421" spans="2:6" ht="16.2" hidden="1" thickBot="1" x14ac:dyDescent="0.35">
      <c r="B421" s="36" t="s">
        <v>65</v>
      </c>
      <c r="C421" s="61" t="s">
        <v>156</v>
      </c>
      <c r="D421" s="53">
        <v>377</v>
      </c>
      <c r="E421" s="36">
        <v>75</v>
      </c>
      <c r="F421" s="36" t="s">
        <v>52</v>
      </c>
    </row>
    <row r="422" spans="2:6" ht="16.2" hidden="1" thickBot="1" x14ac:dyDescent="0.35">
      <c r="B422" s="36" t="s">
        <v>65</v>
      </c>
      <c r="C422" s="61" t="s">
        <v>160</v>
      </c>
      <c r="D422" s="53">
        <v>310</v>
      </c>
      <c r="E422" s="36">
        <v>76</v>
      </c>
      <c r="F422" s="36" t="s">
        <v>52</v>
      </c>
    </row>
    <row r="423" spans="2:6" ht="16.2" hidden="1" thickBot="1" x14ac:dyDescent="0.35">
      <c r="B423" s="36" t="s">
        <v>65</v>
      </c>
      <c r="C423" s="61" t="s">
        <v>164</v>
      </c>
      <c r="D423" s="53">
        <v>117</v>
      </c>
      <c r="E423" s="36">
        <v>77</v>
      </c>
      <c r="F423" s="36" t="s">
        <v>52</v>
      </c>
    </row>
    <row r="424" spans="2:6" ht="16.2" hidden="1" thickBot="1" x14ac:dyDescent="0.35">
      <c r="B424" s="36" t="s">
        <v>65</v>
      </c>
      <c r="C424" s="61" t="s">
        <v>168</v>
      </c>
      <c r="D424" s="53">
        <v>365</v>
      </c>
      <c r="E424" s="36">
        <v>78</v>
      </c>
      <c r="F424" s="36" t="s">
        <v>52</v>
      </c>
    </row>
    <row r="425" spans="2:6" ht="16.2" hidden="1" thickBot="1" x14ac:dyDescent="0.35">
      <c r="B425" s="36" t="s">
        <v>65</v>
      </c>
      <c r="C425" s="61" t="s">
        <v>172</v>
      </c>
      <c r="D425" s="53">
        <v>247</v>
      </c>
      <c r="E425" s="36">
        <v>79</v>
      </c>
      <c r="F425" s="36" t="s">
        <v>52</v>
      </c>
    </row>
    <row r="426" spans="2:6" ht="16.2" hidden="1" thickBot="1" x14ac:dyDescent="0.35">
      <c r="B426" s="36" t="s">
        <v>65</v>
      </c>
      <c r="C426" s="61" t="s">
        <v>176</v>
      </c>
      <c r="D426" s="53">
        <v>510</v>
      </c>
      <c r="E426" s="36">
        <v>80</v>
      </c>
      <c r="F426" s="36" t="s">
        <v>52</v>
      </c>
    </row>
    <row r="427" spans="2:6" ht="16.2" hidden="1" thickBot="1" x14ac:dyDescent="0.35">
      <c r="B427" s="36" t="s">
        <v>65</v>
      </c>
      <c r="C427" s="61" t="s">
        <v>180</v>
      </c>
      <c r="D427" s="53">
        <v>85</v>
      </c>
      <c r="E427" s="36">
        <v>81</v>
      </c>
      <c r="F427" s="36" t="s">
        <v>52</v>
      </c>
    </row>
    <row r="428" spans="2:6" ht="16.2" hidden="1" thickBot="1" x14ac:dyDescent="0.35">
      <c r="B428" s="36" t="s">
        <v>65</v>
      </c>
      <c r="C428" s="61" t="s">
        <v>183</v>
      </c>
      <c r="D428" s="53">
        <v>3575</v>
      </c>
      <c r="E428" s="36">
        <v>82</v>
      </c>
      <c r="F428" s="36" t="s">
        <v>52</v>
      </c>
    </row>
    <row r="429" spans="2:6" ht="16.2" hidden="1" thickBot="1" x14ac:dyDescent="0.35">
      <c r="B429" s="36" t="s">
        <v>65</v>
      </c>
      <c r="C429" s="61" t="s">
        <v>186</v>
      </c>
      <c r="D429" s="53">
        <v>1053</v>
      </c>
      <c r="E429" s="36">
        <v>83</v>
      </c>
      <c r="F429" s="36" t="s">
        <v>52</v>
      </c>
    </row>
    <row r="430" spans="2:6" ht="16.2" hidden="1" thickBot="1" x14ac:dyDescent="0.35">
      <c r="B430" s="36" t="s">
        <v>65</v>
      </c>
      <c r="C430" s="61" t="s">
        <v>189</v>
      </c>
      <c r="D430" s="53">
        <v>733</v>
      </c>
      <c r="E430" s="36">
        <v>84</v>
      </c>
      <c r="F430" s="36" t="s">
        <v>52</v>
      </c>
    </row>
    <row r="431" spans="2:6" ht="16.2" hidden="1" thickBot="1" x14ac:dyDescent="0.35">
      <c r="B431" s="36" t="s">
        <v>65</v>
      </c>
      <c r="C431" s="61" t="s">
        <v>192</v>
      </c>
      <c r="D431" s="53">
        <v>65</v>
      </c>
      <c r="E431" s="36">
        <v>85</v>
      </c>
      <c r="F431" s="36" t="s">
        <v>52</v>
      </c>
    </row>
    <row r="432" spans="2:6" ht="16.2" hidden="1" thickBot="1" x14ac:dyDescent="0.35">
      <c r="B432" s="36" t="s">
        <v>65</v>
      </c>
      <c r="C432" s="61" t="s">
        <v>195</v>
      </c>
      <c r="D432" s="53">
        <v>600</v>
      </c>
      <c r="E432" s="36">
        <v>86</v>
      </c>
      <c r="F432" s="36" t="s">
        <v>52</v>
      </c>
    </row>
    <row r="433" spans="2:6" ht="16.2" hidden="1" thickBot="1" x14ac:dyDescent="0.35">
      <c r="B433" s="36" t="s">
        <v>65</v>
      </c>
      <c r="C433" s="61" t="s">
        <v>198</v>
      </c>
      <c r="D433" s="53">
        <v>182</v>
      </c>
      <c r="E433" s="36">
        <v>87</v>
      </c>
      <c r="F433" s="36" t="s">
        <v>52</v>
      </c>
    </row>
    <row r="434" spans="2:6" ht="31.8" hidden="1" thickBot="1" x14ac:dyDescent="0.35">
      <c r="B434" s="36" t="s">
        <v>65</v>
      </c>
      <c r="C434" s="61" t="s">
        <v>201</v>
      </c>
      <c r="D434" s="53">
        <v>194</v>
      </c>
      <c r="E434" s="36">
        <v>88</v>
      </c>
      <c r="F434" s="36" t="s">
        <v>52</v>
      </c>
    </row>
    <row r="435" spans="2:6" ht="16.2" hidden="1" thickBot="1" x14ac:dyDescent="0.35">
      <c r="B435" s="36" t="s">
        <v>65</v>
      </c>
      <c r="C435" s="61" t="s">
        <v>204</v>
      </c>
      <c r="D435" s="53">
        <v>4368</v>
      </c>
      <c r="E435" s="36">
        <v>89</v>
      </c>
      <c r="F435" s="36" t="s">
        <v>52</v>
      </c>
    </row>
    <row r="436" spans="2:6" ht="16.2" hidden="1" thickBot="1" x14ac:dyDescent="0.35">
      <c r="B436" s="36" t="s">
        <v>65</v>
      </c>
      <c r="C436" s="61" t="s">
        <v>207</v>
      </c>
      <c r="D436" s="53">
        <v>2952</v>
      </c>
      <c r="E436" s="36">
        <v>90</v>
      </c>
      <c r="F436" s="36" t="s">
        <v>52</v>
      </c>
    </row>
    <row r="437" spans="2:6" ht="16.2" hidden="1" thickBot="1" x14ac:dyDescent="0.35">
      <c r="B437" s="36" t="s">
        <v>65</v>
      </c>
      <c r="C437" s="61" t="s">
        <v>210</v>
      </c>
      <c r="D437" s="53">
        <v>977</v>
      </c>
      <c r="E437" s="36">
        <v>91</v>
      </c>
      <c r="F437" s="36" t="s">
        <v>52</v>
      </c>
    </row>
    <row r="438" spans="2:6" ht="16.2" hidden="1" thickBot="1" x14ac:dyDescent="0.35">
      <c r="B438" s="36" t="s">
        <v>65</v>
      </c>
      <c r="C438" s="61" t="s">
        <v>213</v>
      </c>
      <c r="D438" s="53">
        <v>1258</v>
      </c>
      <c r="E438" s="36">
        <v>92</v>
      </c>
      <c r="F438" s="36" t="s">
        <v>52</v>
      </c>
    </row>
    <row r="439" spans="2:6" ht="16.2" hidden="1" thickBot="1" x14ac:dyDescent="0.35">
      <c r="B439" s="36" t="s">
        <v>65</v>
      </c>
      <c r="C439" s="61" t="s">
        <v>216</v>
      </c>
      <c r="D439" s="53">
        <v>117</v>
      </c>
      <c r="E439" s="36">
        <v>93</v>
      </c>
      <c r="F439" s="36" t="s">
        <v>52</v>
      </c>
    </row>
    <row r="440" spans="2:6" ht="31.8" hidden="1" thickBot="1" x14ac:dyDescent="0.35">
      <c r="B440" s="36" t="s">
        <v>65</v>
      </c>
      <c r="C440" s="61" t="s">
        <v>219</v>
      </c>
      <c r="D440" s="53">
        <v>65</v>
      </c>
      <c r="E440" s="36">
        <v>94</v>
      </c>
      <c r="F440" s="36" t="s">
        <v>52</v>
      </c>
    </row>
    <row r="441" spans="2:6" ht="16.2" hidden="1" thickBot="1" x14ac:dyDescent="0.35">
      <c r="B441" s="36" t="s">
        <v>65</v>
      </c>
      <c r="C441" s="61" t="s">
        <v>222</v>
      </c>
      <c r="D441" s="53">
        <v>247</v>
      </c>
      <c r="E441" s="36">
        <v>95</v>
      </c>
      <c r="F441" s="36" t="s">
        <v>52</v>
      </c>
    </row>
    <row r="442" spans="2:6" ht="16.2" hidden="1" thickBot="1" x14ac:dyDescent="0.35">
      <c r="B442" s="36" t="s">
        <v>65</v>
      </c>
      <c r="C442" s="61" t="s">
        <v>225</v>
      </c>
      <c r="D442" s="53">
        <v>592</v>
      </c>
      <c r="E442" s="36">
        <v>96</v>
      </c>
      <c r="F442" s="36" t="s">
        <v>52</v>
      </c>
    </row>
    <row r="443" spans="2:6" ht="16.2" hidden="1" thickBot="1" x14ac:dyDescent="0.35">
      <c r="B443" s="36" t="s">
        <v>65</v>
      </c>
      <c r="C443" s="61" t="s">
        <v>227</v>
      </c>
      <c r="D443" s="53">
        <v>319</v>
      </c>
      <c r="E443" s="36">
        <v>97</v>
      </c>
      <c r="F443" s="36" t="s">
        <v>52</v>
      </c>
    </row>
    <row r="444" spans="2:6" ht="16.2" hidden="1" thickBot="1" x14ac:dyDescent="0.35">
      <c r="B444" s="36" t="s">
        <v>65</v>
      </c>
      <c r="C444" s="61" t="s">
        <v>230</v>
      </c>
      <c r="D444" s="53">
        <v>949</v>
      </c>
      <c r="E444" s="36">
        <v>98</v>
      </c>
      <c r="F444" s="36" t="s">
        <v>52</v>
      </c>
    </row>
    <row r="445" spans="2:6" ht="16.2" hidden="1" thickBot="1" x14ac:dyDescent="0.35">
      <c r="B445" s="36" t="s">
        <v>65</v>
      </c>
      <c r="C445" s="61" t="s">
        <v>232</v>
      </c>
      <c r="D445" s="53">
        <v>969</v>
      </c>
      <c r="E445" s="36">
        <v>99</v>
      </c>
      <c r="F445" s="36" t="s">
        <v>52</v>
      </c>
    </row>
    <row r="446" spans="2:6" ht="31.8" hidden="1" thickBot="1" x14ac:dyDescent="0.35">
      <c r="B446" s="36" t="s">
        <v>65</v>
      </c>
      <c r="C446" s="61" t="s">
        <v>234</v>
      </c>
      <c r="D446" s="53">
        <v>407</v>
      </c>
      <c r="E446" s="36">
        <v>100</v>
      </c>
      <c r="F446" s="36" t="s">
        <v>52</v>
      </c>
    </row>
    <row r="447" spans="2:6" ht="16.2" hidden="1" thickBot="1" x14ac:dyDescent="0.35">
      <c r="B447" s="36" t="s">
        <v>65</v>
      </c>
      <c r="C447" s="61" t="s">
        <v>236</v>
      </c>
      <c r="D447" s="53">
        <v>156</v>
      </c>
      <c r="E447" s="36">
        <v>101</v>
      </c>
      <c r="F447" s="36" t="s">
        <v>52</v>
      </c>
    </row>
    <row r="448" spans="2:6" ht="16.2" hidden="1" thickBot="1" x14ac:dyDescent="0.35">
      <c r="B448" s="36" t="s">
        <v>65</v>
      </c>
      <c r="C448" s="61" t="s">
        <v>238</v>
      </c>
      <c r="D448" s="53">
        <v>172</v>
      </c>
      <c r="E448" s="36">
        <v>102</v>
      </c>
      <c r="F448" s="36" t="s">
        <v>52</v>
      </c>
    </row>
    <row r="449" spans="2:6" ht="31.8" hidden="1" thickBot="1" x14ac:dyDescent="0.35">
      <c r="B449" s="36" t="s">
        <v>65</v>
      </c>
      <c r="C449" s="61" t="s">
        <v>240</v>
      </c>
      <c r="D449" s="53">
        <v>377</v>
      </c>
      <c r="E449" s="36">
        <v>103</v>
      </c>
      <c r="F449" s="36" t="s">
        <v>52</v>
      </c>
    </row>
    <row r="450" spans="2:6" ht="16.2" hidden="1" thickBot="1" x14ac:dyDescent="0.35">
      <c r="B450" s="36" t="s">
        <v>65</v>
      </c>
      <c r="C450" s="61" t="s">
        <v>242</v>
      </c>
      <c r="D450" s="53">
        <v>175</v>
      </c>
      <c r="E450" s="36">
        <v>104</v>
      </c>
      <c r="F450" s="36" t="s">
        <v>52</v>
      </c>
    </row>
    <row r="451" spans="2:6" ht="16.2" hidden="1" thickBot="1" x14ac:dyDescent="0.35">
      <c r="B451" s="36" t="s">
        <v>65</v>
      </c>
      <c r="C451" s="61" t="s">
        <v>244</v>
      </c>
      <c r="D451" s="53">
        <v>1081</v>
      </c>
      <c r="E451" s="36">
        <v>105</v>
      </c>
      <c r="F451" s="36" t="s">
        <v>52</v>
      </c>
    </row>
    <row r="452" spans="2:6" ht="16.2" hidden="1" thickBot="1" x14ac:dyDescent="0.35">
      <c r="B452" s="36" t="s">
        <v>65</v>
      </c>
      <c r="C452" s="61" t="s">
        <v>246</v>
      </c>
      <c r="D452" s="53">
        <v>1083</v>
      </c>
      <c r="E452" s="36">
        <v>106</v>
      </c>
      <c r="F452" s="36" t="s">
        <v>52</v>
      </c>
    </row>
    <row r="453" spans="2:6" ht="16.2" hidden="1" thickBot="1" x14ac:dyDescent="0.35">
      <c r="B453" s="36" t="s">
        <v>65</v>
      </c>
      <c r="C453" s="61" t="s">
        <v>248</v>
      </c>
      <c r="D453" s="53">
        <v>436</v>
      </c>
      <c r="E453" s="36">
        <v>107</v>
      </c>
      <c r="F453" s="36" t="s">
        <v>52</v>
      </c>
    </row>
    <row r="454" spans="2:6" ht="16.2" hidden="1" thickBot="1" x14ac:dyDescent="0.35">
      <c r="B454" s="36" t="s">
        <v>65</v>
      </c>
      <c r="C454" s="61" t="s">
        <v>250</v>
      </c>
      <c r="D454" s="53">
        <v>345</v>
      </c>
      <c r="E454" s="36">
        <v>108</v>
      </c>
      <c r="F454" s="36" t="s">
        <v>52</v>
      </c>
    </row>
    <row r="455" spans="2:6" ht="16.2" hidden="1" thickBot="1" x14ac:dyDescent="0.35">
      <c r="B455" s="36" t="s">
        <v>65</v>
      </c>
      <c r="C455" s="61" t="s">
        <v>252</v>
      </c>
      <c r="D455" s="53">
        <v>143</v>
      </c>
      <c r="E455" s="36">
        <v>109</v>
      </c>
      <c r="F455" s="36" t="s">
        <v>52</v>
      </c>
    </row>
    <row r="456" spans="2:6" ht="16.2" hidden="1" thickBot="1" x14ac:dyDescent="0.35">
      <c r="B456" s="36" t="s">
        <v>65</v>
      </c>
      <c r="C456" s="61" t="s">
        <v>254</v>
      </c>
      <c r="D456" s="53">
        <v>143</v>
      </c>
      <c r="E456" s="36">
        <v>110</v>
      </c>
      <c r="F456" s="36" t="s">
        <v>52</v>
      </c>
    </row>
    <row r="457" spans="2:6" ht="16.2" hidden="1" thickBot="1" x14ac:dyDescent="0.35">
      <c r="B457" s="36" t="s">
        <v>65</v>
      </c>
      <c r="C457" s="61" t="s">
        <v>256</v>
      </c>
      <c r="D457" s="53">
        <v>2522</v>
      </c>
      <c r="E457" s="36">
        <v>111</v>
      </c>
      <c r="F457" s="36" t="s">
        <v>52</v>
      </c>
    </row>
    <row r="458" spans="2:6" ht="16.2" hidden="1" thickBot="1" x14ac:dyDescent="0.35">
      <c r="B458" s="36" t="s">
        <v>65</v>
      </c>
      <c r="C458" s="61" t="s">
        <v>258</v>
      </c>
      <c r="D458" s="53">
        <v>1596</v>
      </c>
      <c r="E458" s="36">
        <v>112</v>
      </c>
      <c r="F458" s="36" t="s">
        <v>52</v>
      </c>
    </row>
    <row r="459" spans="2:6" ht="16.2" hidden="1" thickBot="1" x14ac:dyDescent="0.35">
      <c r="B459" s="36" t="s">
        <v>65</v>
      </c>
      <c r="C459" s="61" t="s">
        <v>260</v>
      </c>
      <c r="D459" s="53">
        <v>521</v>
      </c>
      <c r="E459" s="36">
        <v>113</v>
      </c>
      <c r="F459" s="36" t="s">
        <v>52</v>
      </c>
    </row>
    <row r="460" spans="2:6" ht="16.2" hidden="1" thickBot="1" x14ac:dyDescent="0.35">
      <c r="B460" s="36" t="s">
        <v>65</v>
      </c>
      <c r="C460" s="61" t="s">
        <v>262</v>
      </c>
      <c r="D460" s="53">
        <v>806</v>
      </c>
      <c r="E460" s="36">
        <v>114</v>
      </c>
      <c r="F460" s="36" t="s">
        <v>52</v>
      </c>
    </row>
    <row r="461" spans="2:6" ht="16.2" hidden="1" thickBot="1" x14ac:dyDescent="0.35">
      <c r="B461" s="36" t="s">
        <v>65</v>
      </c>
      <c r="C461" s="61" t="s">
        <v>264</v>
      </c>
      <c r="D461" s="53">
        <v>85</v>
      </c>
      <c r="E461" s="36">
        <v>115</v>
      </c>
      <c r="F461" s="36" t="s">
        <v>52</v>
      </c>
    </row>
    <row r="462" spans="2:6" ht="16.2" hidden="1" thickBot="1" x14ac:dyDescent="0.35">
      <c r="B462" s="36" t="s">
        <v>65</v>
      </c>
      <c r="C462" s="61" t="s">
        <v>266</v>
      </c>
      <c r="D462" s="53">
        <v>96</v>
      </c>
      <c r="E462" s="36">
        <v>116</v>
      </c>
      <c r="F462" s="36" t="s">
        <v>52</v>
      </c>
    </row>
    <row r="463" spans="2:6" ht="16.2" hidden="1" thickBot="1" x14ac:dyDescent="0.35">
      <c r="B463" s="36" t="s">
        <v>65</v>
      </c>
      <c r="C463" s="61" t="s">
        <v>268</v>
      </c>
      <c r="D463" s="53">
        <v>280</v>
      </c>
      <c r="E463" s="36">
        <v>117</v>
      </c>
      <c r="F463" s="36" t="s">
        <v>52</v>
      </c>
    </row>
    <row r="464" spans="2:6" ht="16.2" hidden="1" thickBot="1" x14ac:dyDescent="0.35">
      <c r="B464" s="36" t="s">
        <v>65</v>
      </c>
      <c r="C464" s="61" t="s">
        <v>270</v>
      </c>
      <c r="D464" s="53">
        <v>137</v>
      </c>
      <c r="E464" s="36">
        <v>118</v>
      </c>
      <c r="F464" s="36" t="s">
        <v>52</v>
      </c>
    </row>
    <row r="465" spans="2:6" ht="16.2" hidden="1" thickBot="1" x14ac:dyDescent="0.35">
      <c r="B465" s="36" t="s">
        <v>65</v>
      </c>
      <c r="C465" s="61" t="s">
        <v>272</v>
      </c>
      <c r="D465" s="53">
        <v>195</v>
      </c>
      <c r="E465" s="36">
        <v>119</v>
      </c>
      <c r="F465" s="36" t="s">
        <v>52</v>
      </c>
    </row>
    <row r="466" spans="2:6" ht="16.2" hidden="1" thickBot="1" x14ac:dyDescent="0.35">
      <c r="B466" s="36" t="s">
        <v>65</v>
      </c>
      <c r="C466" s="61" t="s">
        <v>274</v>
      </c>
      <c r="D466" s="53">
        <v>650</v>
      </c>
      <c r="E466" s="36">
        <v>120</v>
      </c>
      <c r="F466" s="36" t="s">
        <v>52</v>
      </c>
    </row>
    <row r="467" spans="2:6" ht="16.2" hidden="1" thickBot="1" x14ac:dyDescent="0.35">
      <c r="B467" s="36" t="s">
        <v>65</v>
      </c>
      <c r="C467" s="61" t="s">
        <v>276</v>
      </c>
      <c r="D467" s="53">
        <v>535</v>
      </c>
      <c r="E467" s="36">
        <v>121</v>
      </c>
      <c r="F467" s="36" t="s">
        <v>52</v>
      </c>
    </row>
    <row r="468" spans="2:6" ht="16.2" hidden="1" thickBot="1" x14ac:dyDescent="0.35">
      <c r="B468" s="36" t="s">
        <v>65</v>
      </c>
      <c r="C468" s="61" t="s">
        <v>278</v>
      </c>
      <c r="D468" s="53">
        <v>280</v>
      </c>
      <c r="E468" s="36">
        <v>122</v>
      </c>
      <c r="F468" s="36" t="s">
        <v>52</v>
      </c>
    </row>
    <row r="469" spans="2:6" ht="16.2" hidden="1" thickBot="1" x14ac:dyDescent="0.35">
      <c r="B469" s="36" t="s">
        <v>65</v>
      </c>
      <c r="C469" s="61" t="s">
        <v>280</v>
      </c>
      <c r="D469" s="53">
        <v>833</v>
      </c>
      <c r="E469" s="36">
        <v>123</v>
      </c>
      <c r="F469" s="36" t="s">
        <v>52</v>
      </c>
    </row>
    <row r="470" spans="2:6" ht="16.2" hidden="1" thickBot="1" x14ac:dyDescent="0.35">
      <c r="B470" s="36" t="s">
        <v>65</v>
      </c>
      <c r="C470" s="61" t="s">
        <v>282</v>
      </c>
      <c r="D470" s="53">
        <v>813</v>
      </c>
      <c r="E470" s="36">
        <v>124</v>
      </c>
      <c r="F470" s="36" t="s">
        <v>52</v>
      </c>
    </row>
    <row r="471" spans="2:6" ht="16.2" hidden="1" thickBot="1" x14ac:dyDescent="0.35">
      <c r="B471" s="36" t="s">
        <v>65</v>
      </c>
      <c r="C471" s="61" t="s">
        <v>284</v>
      </c>
      <c r="D471" s="53">
        <v>124</v>
      </c>
      <c r="E471" s="36">
        <v>125</v>
      </c>
      <c r="F471" s="36" t="s">
        <v>52</v>
      </c>
    </row>
    <row r="472" spans="2:6" ht="16.2" hidden="1" thickBot="1" x14ac:dyDescent="0.35">
      <c r="B472" s="36" t="s">
        <v>65</v>
      </c>
      <c r="C472" s="61" t="s">
        <v>286</v>
      </c>
      <c r="D472" s="53">
        <v>625</v>
      </c>
      <c r="E472" s="36">
        <v>126</v>
      </c>
      <c r="F472" s="36" t="s">
        <v>52</v>
      </c>
    </row>
    <row r="473" spans="2:6" ht="31.8" hidden="1" thickBot="1" x14ac:dyDescent="0.35">
      <c r="B473" s="36" t="s">
        <v>65</v>
      </c>
      <c r="C473" s="61" t="s">
        <v>288</v>
      </c>
      <c r="D473" s="53">
        <v>312</v>
      </c>
      <c r="E473" s="36">
        <v>127</v>
      </c>
      <c r="F473" s="36" t="s">
        <v>52</v>
      </c>
    </row>
    <row r="474" spans="2:6" ht="16.2" hidden="1" thickBot="1" x14ac:dyDescent="0.35">
      <c r="B474" s="36" t="s">
        <v>65</v>
      </c>
      <c r="C474" s="61" t="s">
        <v>290</v>
      </c>
      <c r="D474" s="53">
        <v>357</v>
      </c>
      <c r="E474" s="36">
        <v>128</v>
      </c>
      <c r="F474" s="36" t="s">
        <v>52</v>
      </c>
    </row>
    <row r="475" spans="2:6" ht="16.2" hidden="1" thickBot="1" x14ac:dyDescent="0.35">
      <c r="B475" s="36" t="s">
        <v>65</v>
      </c>
      <c r="C475" s="61" t="s">
        <v>292</v>
      </c>
      <c r="D475" s="53">
        <v>124</v>
      </c>
      <c r="E475" s="36">
        <v>129</v>
      </c>
      <c r="F475" s="36" t="s">
        <v>52</v>
      </c>
    </row>
    <row r="476" spans="2:6" ht="16.2" hidden="1" thickBot="1" x14ac:dyDescent="0.35">
      <c r="B476" s="36" t="s">
        <v>65</v>
      </c>
      <c r="C476" s="61" t="s">
        <v>294</v>
      </c>
      <c r="D476" s="53">
        <v>143</v>
      </c>
      <c r="E476" s="36">
        <v>130</v>
      </c>
      <c r="F476" s="36" t="s">
        <v>52</v>
      </c>
    </row>
    <row r="477" spans="2:6" ht="16.2" hidden="1" thickBot="1" x14ac:dyDescent="0.35">
      <c r="B477" s="36" t="s">
        <v>65</v>
      </c>
      <c r="C477" s="61" t="s">
        <v>296</v>
      </c>
      <c r="D477" s="53">
        <v>104</v>
      </c>
      <c r="E477" s="36">
        <v>131</v>
      </c>
      <c r="F477" s="36" t="s">
        <v>52</v>
      </c>
    </row>
    <row r="478" spans="2:6" ht="16.2" hidden="1" thickBot="1" x14ac:dyDescent="0.35">
      <c r="B478" s="36" t="s">
        <v>65</v>
      </c>
      <c r="C478" s="61" t="s">
        <v>298</v>
      </c>
      <c r="D478" s="53">
        <v>457</v>
      </c>
      <c r="E478" s="36">
        <v>132</v>
      </c>
      <c r="F478" s="36" t="s">
        <v>52</v>
      </c>
    </row>
    <row r="479" spans="2:6" ht="31.8" hidden="1" thickBot="1" x14ac:dyDescent="0.35">
      <c r="B479" s="36" t="s">
        <v>65</v>
      </c>
      <c r="C479" s="61" t="s">
        <v>300</v>
      </c>
      <c r="D479" s="53">
        <v>3558</v>
      </c>
      <c r="E479" s="36">
        <v>133</v>
      </c>
      <c r="F479" s="36" t="s">
        <v>52</v>
      </c>
    </row>
    <row r="480" spans="2:6" ht="16.2" hidden="1" thickBot="1" x14ac:dyDescent="0.35">
      <c r="B480" s="36" t="s">
        <v>65</v>
      </c>
      <c r="C480" s="61" t="s">
        <v>302</v>
      </c>
      <c r="D480" s="53">
        <v>3816</v>
      </c>
      <c r="E480" s="36">
        <v>134</v>
      </c>
      <c r="F480" s="36" t="s">
        <v>52</v>
      </c>
    </row>
    <row r="481" spans="2:6" ht="16.2" hidden="1" thickBot="1" x14ac:dyDescent="0.35">
      <c r="B481" s="36" t="s">
        <v>65</v>
      </c>
      <c r="C481" s="61" t="s">
        <v>304</v>
      </c>
      <c r="D481" s="53">
        <v>831</v>
      </c>
      <c r="E481" s="36">
        <v>135</v>
      </c>
      <c r="F481" s="36" t="s">
        <v>52</v>
      </c>
    </row>
    <row r="482" spans="2:6" ht="31.8" hidden="1" thickBot="1" x14ac:dyDescent="0.35">
      <c r="B482" s="36" t="s">
        <v>65</v>
      </c>
      <c r="C482" s="61" t="s">
        <v>306</v>
      </c>
      <c r="D482" s="53">
        <v>844</v>
      </c>
      <c r="E482" s="36">
        <v>136</v>
      </c>
      <c r="F482" s="36" t="s">
        <v>52</v>
      </c>
    </row>
    <row r="483" spans="2:6" ht="31.8" hidden="1" thickBot="1" x14ac:dyDescent="0.35">
      <c r="B483" s="36" t="s">
        <v>65</v>
      </c>
      <c r="C483" s="61" t="s">
        <v>308</v>
      </c>
      <c r="D483" s="53">
        <v>78</v>
      </c>
      <c r="E483" s="36">
        <v>137</v>
      </c>
      <c r="F483" s="36" t="s">
        <v>52</v>
      </c>
    </row>
    <row r="484" spans="2:6" ht="16.2" hidden="1" thickBot="1" x14ac:dyDescent="0.35">
      <c r="B484" s="36" t="s">
        <v>65</v>
      </c>
      <c r="C484" s="61" t="s">
        <v>310</v>
      </c>
      <c r="D484" s="53">
        <v>422</v>
      </c>
      <c r="E484" s="36">
        <v>138</v>
      </c>
      <c r="F484" s="36" t="s">
        <v>52</v>
      </c>
    </row>
    <row r="485" spans="2:6" ht="47.4" hidden="1" thickBot="1" x14ac:dyDescent="0.35">
      <c r="B485" s="36" t="s">
        <v>65</v>
      </c>
      <c r="C485" s="61" t="s">
        <v>312</v>
      </c>
      <c r="D485" s="53">
        <v>249</v>
      </c>
      <c r="E485" s="36">
        <v>139</v>
      </c>
      <c r="F485" s="36" t="s">
        <v>52</v>
      </c>
    </row>
    <row r="486" spans="2:6" ht="47.4" hidden="1" thickBot="1" x14ac:dyDescent="0.35">
      <c r="B486" s="36" t="s">
        <v>65</v>
      </c>
      <c r="C486" s="61" t="s">
        <v>314</v>
      </c>
      <c r="D486" s="53">
        <v>309</v>
      </c>
      <c r="E486" s="36">
        <v>140</v>
      </c>
      <c r="F486" s="36" t="s">
        <v>52</v>
      </c>
    </row>
    <row r="487" spans="2:6" ht="16.2" hidden="1" thickBot="1" x14ac:dyDescent="0.35">
      <c r="B487" s="36" t="s">
        <v>65</v>
      </c>
      <c r="C487" s="61" t="s">
        <v>316</v>
      </c>
      <c r="D487" s="53">
        <v>85</v>
      </c>
      <c r="E487" s="36">
        <v>141</v>
      </c>
      <c r="F487" s="36" t="s">
        <v>52</v>
      </c>
    </row>
    <row r="488" spans="2:6" ht="16.2" hidden="1" thickBot="1" x14ac:dyDescent="0.35">
      <c r="B488" s="36" t="s">
        <v>65</v>
      </c>
      <c r="C488" s="61" t="s">
        <v>318</v>
      </c>
      <c r="D488" s="53">
        <v>458</v>
      </c>
      <c r="E488" s="36">
        <v>142</v>
      </c>
      <c r="F488" s="36" t="s">
        <v>52</v>
      </c>
    </row>
    <row r="489" spans="2:6" ht="16.2" hidden="1" thickBot="1" x14ac:dyDescent="0.35">
      <c r="B489" s="36" t="s">
        <v>65</v>
      </c>
      <c r="C489" s="61" t="s">
        <v>320</v>
      </c>
      <c r="D489" s="53">
        <v>175</v>
      </c>
      <c r="E489" s="36">
        <v>143</v>
      </c>
      <c r="F489" s="36" t="s">
        <v>52</v>
      </c>
    </row>
    <row r="490" spans="2:6" ht="16.2" hidden="1" thickBot="1" x14ac:dyDescent="0.35">
      <c r="B490" s="36" t="s">
        <v>65</v>
      </c>
      <c r="C490" s="61" t="s">
        <v>322</v>
      </c>
      <c r="D490" s="53">
        <v>3039</v>
      </c>
      <c r="E490" s="36">
        <v>144</v>
      </c>
      <c r="F490" s="36" t="s">
        <v>52</v>
      </c>
    </row>
    <row r="491" spans="2:6" ht="16.2" hidden="1" thickBot="1" x14ac:dyDescent="0.35">
      <c r="B491" s="36" t="s">
        <v>65</v>
      </c>
      <c r="C491" s="61" t="s">
        <v>324</v>
      </c>
      <c r="D491" s="53">
        <v>137</v>
      </c>
      <c r="E491" s="36">
        <v>145</v>
      </c>
      <c r="F491" s="36" t="s">
        <v>52</v>
      </c>
    </row>
    <row r="492" spans="2:6" ht="16.2" hidden="1" thickBot="1" x14ac:dyDescent="0.35">
      <c r="B492" s="36" t="s">
        <v>65</v>
      </c>
      <c r="C492" s="61" t="s">
        <v>326</v>
      </c>
      <c r="D492" s="53">
        <v>195</v>
      </c>
      <c r="E492" s="36">
        <v>146</v>
      </c>
      <c r="F492" s="36" t="s">
        <v>52</v>
      </c>
    </row>
    <row r="493" spans="2:6" ht="31.8" hidden="1" thickBot="1" x14ac:dyDescent="0.35">
      <c r="B493" s="36" t="s">
        <v>65</v>
      </c>
      <c r="C493" s="61" t="s">
        <v>328</v>
      </c>
      <c r="D493" s="53">
        <v>273</v>
      </c>
      <c r="E493" s="36">
        <v>147</v>
      </c>
      <c r="F493" s="36" t="s">
        <v>52</v>
      </c>
    </row>
    <row r="494" spans="2:6" ht="16.2" hidden="1" thickBot="1" x14ac:dyDescent="0.35">
      <c r="B494" s="36" t="s">
        <v>65</v>
      </c>
      <c r="C494" s="61" t="s">
        <v>330</v>
      </c>
      <c r="D494" s="53">
        <v>150</v>
      </c>
      <c r="E494" s="36">
        <v>148</v>
      </c>
      <c r="F494" s="36" t="s">
        <v>52</v>
      </c>
    </row>
    <row r="495" spans="2:6" ht="31.8" hidden="1" thickBot="1" x14ac:dyDescent="0.35">
      <c r="B495" s="36" t="s">
        <v>65</v>
      </c>
      <c r="C495" s="61" t="s">
        <v>332</v>
      </c>
      <c r="D495" s="53">
        <v>221</v>
      </c>
      <c r="E495" s="36">
        <v>149</v>
      </c>
      <c r="F495" s="36" t="s">
        <v>52</v>
      </c>
    </row>
    <row r="496" spans="2:6" ht="16.2" hidden="1" thickBot="1" x14ac:dyDescent="0.35">
      <c r="B496" s="36" t="s">
        <v>65</v>
      </c>
      <c r="C496" s="61" t="s">
        <v>334</v>
      </c>
      <c r="D496" s="53">
        <v>234</v>
      </c>
      <c r="E496" s="36">
        <v>150</v>
      </c>
      <c r="F496" s="36" t="s">
        <v>52</v>
      </c>
    </row>
    <row r="497" spans="2:6" ht="16.2" hidden="1" thickBot="1" x14ac:dyDescent="0.35">
      <c r="B497" s="36" t="s">
        <v>65</v>
      </c>
      <c r="C497" s="61" t="s">
        <v>336</v>
      </c>
      <c r="D497" s="53">
        <v>1914</v>
      </c>
      <c r="E497" s="36">
        <v>151</v>
      </c>
      <c r="F497" s="36" t="s">
        <v>52</v>
      </c>
    </row>
    <row r="498" spans="2:6" ht="16.2" hidden="1" thickBot="1" x14ac:dyDescent="0.35">
      <c r="B498" s="36" t="s">
        <v>65</v>
      </c>
      <c r="C498" s="61" t="s">
        <v>338</v>
      </c>
      <c r="D498" s="53">
        <v>861</v>
      </c>
      <c r="E498" s="36">
        <v>152</v>
      </c>
      <c r="F498" s="36" t="s">
        <v>52</v>
      </c>
    </row>
    <row r="499" spans="2:6" ht="16.2" hidden="1" thickBot="1" x14ac:dyDescent="0.35">
      <c r="B499" s="36" t="s">
        <v>65</v>
      </c>
      <c r="C499" s="61" t="s">
        <v>340</v>
      </c>
      <c r="D499" s="53">
        <v>288</v>
      </c>
      <c r="E499" s="36">
        <v>153</v>
      </c>
      <c r="F499" s="36" t="s">
        <v>52</v>
      </c>
    </row>
    <row r="500" spans="2:6" ht="16.2" hidden="1" thickBot="1" x14ac:dyDescent="0.35">
      <c r="B500" s="36" t="s">
        <v>65</v>
      </c>
      <c r="C500" s="61" t="s">
        <v>342</v>
      </c>
      <c r="D500" s="53">
        <v>263</v>
      </c>
      <c r="E500" s="36">
        <v>154</v>
      </c>
      <c r="F500" s="36" t="s">
        <v>52</v>
      </c>
    </row>
    <row r="501" spans="2:6" ht="16.2" hidden="1" thickBot="1" x14ac:dyDescent="0.35">
      <c r="B501" s="36" t="s">
        <v>65</v>
      </c>
      <c r="C501" s="61" t="s">
        <v>344</v>
      </c>
      <c r="D501" s="53">
        <v>406</v>
      </c>
      <c r="E501" s="36">
        <v>155</v>
      </c>
      <c r="F501" s="36" t="s">
        <v>52</v>
      </c>
    </row>
    <row r="502" spans="2:6" ht="31.8" hidden="1" thickBot="1" x14ac:dyDescent="0.35">
      <c r="B502" s="36" t="s">
        <v>66</v>
      </c>
      <c r="C502" s="61" t="s">
        <v>73</v>
      </c>
      <c r="D502" s="53">
        <v>171</v>
      </c>
      <c r="E502" s="36">
        <v>156</v>
      </c>
      <c r="F502" s="36" t="s">
        <v>402</v>
      </c>
    </row>
    <row r="503" spans="2:6" ht="31.8" hidden="1" thickBot="1" x14ac:dyDescent="0.35">
      <c r="B503" s="36" t="s">
        <v>66</v>
      </c>
      <c r="C503" s="61" t="s">
        <v>80</v>
      </c>
      <c r="D503" s="53">
        <v>2635</v>
      </c>
      <c r="E503" s="36">
        <v>157</v>
      </c>
      <c r="F503" s="36" t="s">
        <v>402</v>
      </c>
    </row>
    <row r="504" spans="2:6" ht="31.8" hidden="1" thickBot="1" x14ac:dyDescent="0.35">
      <c r="B504" s="36" t="s">
        <v>66</v>
      </c>
      <c r="C504" s="61" t="s">
        <v>87</v>
      </c>
      <c r="D504" s="53">
        <v>65</v>
      </c>
      <c r="E504" s="36">
        <v>158</v>
      </c>
      <c r="F504" s="36" t="s">
        <v>402</v>
      </c>
    </row>
    <row r="505" spans="2:6" ht="16.2" hidden="1" thickBot="1" x14ac:dyDescent="0.35">
      <c r="B505" s="36" t="s">
        <v>66</v>
      </c>
      <c r="C505" s="61" t="s">
        <v>92</v>
      </c>
      <c r="D505" s="53">
        <v>731</v>
      </c>
      <c r="E505" s="36">
        <v>159</v>
      </c>
      <c r="F505" s="36" t="s">
        <v>402</v>
      </c>
    </row>
    <row r="506" spans="2:6" ht="16.2" hidden="1" thickBot="1" x14ac:dyDescent="0.35">
      <c r="B506" s="36" t="s">
        <v>66</v>
      </c>
      <c r="C506" s="61" t="s">
        <v>98</v>
      </c>
      <c r="D506" s="53">
        <v>49621</v>
      </c>
      <c r="E506" s="36">
        <v>160</v>
      </c>
      <c r="F506" s="36" t="s">
        <v>402</v>
      </c>
    </row>
    <row r="507" spans="2:6" ht="16.2" hidden="1" thickBot="1" x14ac:dyDescent="0.35">
      <c r="B507" s="36" t="s">
        <v>66</v>
      </c>
      <c r="C507" s="61" t="s">
        <v>104</v>
      </c>
      <c r="D507" s="53">
        <v>39</v>
      </c>
      <c r="E507" s="36">
        <v>161</v>
      </c>
      <c r="F507" s="36" t="s">
        <v>402</v>
      </c>
    </row>
    <row r="508" spans="2:6" ht="16.2" hidden="1" thickBot="1" x14ac:dyDescent="0.35">
      <c r="B508" s="36" t="s">
        <v>66</v>
      </c>
      <c r="C508" s="61" t="s">
        <v>110</v>
      </c>
      <c r="D508" s="53">
        <v>64</v>
      </c>
      <c r="E508" s="36">
        <v>162</v>
      </c>
      <c r="F508" s="36" t="s">
        <v>402</v>
      </c>
    </row>
    <row r="509" spans="2:6" ht="16.2" hidden="1" thickBot="1" x14ac:dyDescent="0.35">
      <c r="B509" s="36" t="s">
        <v>66</v>
      </c>
      <c r="C509" s="61" t="s">
        <v>115</v>
      </c>
      <c r="D509" s="53">
        <v>89</v>
      </c>
      <c r="E509" s="36">
        <v>163</v>
      </c>
      <c r="F509" s="36" t="s">
        <v>402</v>
      </c>
    </row>
    <row r="510" spans="2:6" ht="31.8" hidden="1" thickBot="1" x14ac:dyDescent="0.35">
      <c r="B510" s="36" t="s">
        <v>66</v>
      </c>
      <c r="C510" s="61" t="s">
        <v>120</v>
      </c>
      <c r="D510" s="53">
        <v>56</v>
      </c>
      <c r="E510" s="36">
        <v>164</v>
      </c>
      <c r="F510" s="36" t="s">
        <v>402</v>
      </c>
    </row>
    <row r="511" spans="2:6" ht="31.8" hidden="1" thickBot="1" x14ac:dyDescent="0.35">
      <c r="B511" s="36" t="s">
        <v>66</v>
      </c>
      <c r="C511" s="61" t="s">
        <v>125</v>
      </c>
      <c r="D511" s="53">
        <v>482</v>
      </c>
      <c r="E511" s="36">
        <v>165</v>
      </c>
      <c r="F511" s="36" t="s">
        <v>402</v>
      </c>
    </row>
    <row r="512" spans="2:6" ht="16.2" hidden="1" thickBot="1" x14ac:dyDescent="0.35">
      <c r="B512" s="36" t="s">
        <v>66</v>
      </c>
      <c r="C512" s="61" t="s">
        <v>130</v>
      </c>
      <c r="D512" s="53">
        <v>23</v>
      </c>
      <c r="E512" s="36">
        <v>166</v>
      </c>
      <c r="F512" s="36" t="s">
        <v>402</v>
      </c>
    </row>
    <row r="513" spans="2:6" ht="16.2" hidden="1" thickBot="1" x14ac:dyDescent="0.35">
      <c r="B513" s="36" t="s">
        <v>66</v>
      </c>
      <c r="C513" s="61" t="s">
        <v>135</v>
      </c>
      <c r="D513" s="53">
        <v>48</v>
      </c>
      <c r="E513" s="36">
        <v>167</v>
      </c>
      <c r="F513" s="36" t="s">
        <v>402</v>
      </c>
    </row>
    <row r="514" spans="2:6" ht="16.2" hidden="1" thickBot="1" x14ac:dyDescent="0.35">
      <c r="B514" s="36" t="s">
        <v>66</v>
      </c>
      <c r="C514" s="61" t="s">
        <v>140</v>
      </c>
      <c r="D514" s="53">
        <v>374</v>
      </c>
      <c r="E514" s="36">
        <v>168</v>
      </c>
      <c r="F514" s="36" t="s">
        <v>402</v>
      </c>
    </row>
    <row r="515" spans="2:6" ht="31.8" hidden="1" thickBot="1" x14ac:dyDescent="0.35">
      <c r="B515" s="36" t="s">
        <v>66</v>
      </c>
      <c r="C515" s="61" t="s">
        <v>145</v>
      </c>
      <c r="D515" s="53">
        <v>640</v>
      </c>
      <c r="E515" s="36">
        <v>169</v>
      </c>
      <c r="F515" s="36" t="s">
        <v>402</v>
      </c>
    </row>
    <row r="516" spans="2:6" ht="16.2" hidden="1" thickBot="1" x14ac:dyDescent="0.35">
      <c r="B516" s="36" t="s">
        <v>66</v>
      </c>
      <c r="C516" s="61" t="s">
        <v>149</v>
      </c>
      <c r="D516" s="53">
        <v>5</v>
      </c>
      <c r="E516" s="36">
        <v>170</v>
      </c>
      <c r="F516" s="36" t="s">
        <v>402</v>
      </c>
    </row>
    <row r="517" spans="2:6" ht="16.2" hidden="1" thickBot="1" x14ac:dyDescent="0.35">
      <c r="B517" s="36" t="s">
        <v>66</v>
      </c>
      <c r="C517" s="61" t="s">
        <v>153</v>
      </c>
      <c r="D517" s="53">
        <v>11</v>
      </c>
      <c r="E517" s="36">
        <v>171</v>
      </c>
      <c r="F517" s="36" t="s">
        <v>402</v>
      </c>
    </row>
    <row r="518" spans="2:6" ht="16.2" hidden="1" thickBot="1" x14ac:dyDescent="0.35">
      <c r="B518" s="36" t="s">
        <v>66</v>
      </c>
      <c r="C518" s="61" t="s">
        <v>157</v>
      </c>
      <c r="D518" s="53">
        <v>29</v>
      </c>
      <c r="E518" s="36">
        <v>172</v>
      </c>
      <c r="F518" s="36" t="s">
        <v>402</v>
      </c>
    </row>
    <row r="519" spans="2:6" ht="16.2" hidden="1" thickBot="1" x14ac:dyDescent="0.35">
      <c r="B519" s="36" t="s">
        <v>66</v>
      </c>
      <c r="C519" s="61" t="s">
        <v>161</v>
      </c>
      <c r="D519" s="53">
        <v>20</v>
      </c>
      <c r="E519" s="36">
        <v>173</v>
      </c>
      <c r="F519" s="36" t="s">
        <v>402</v>
      </c>
    </row>
    <row r="520" spans="2:6" ht="16.2" hidden="1" thickBot="1" x14ac:dyDescent="0.35">
      <c r="B520" s="36" t="s">
        <v>66</v>
      </c>
      <c r="C520" s="61" t="s">
        <v>165</v>
      </c>
      <c r="D520" s="53">
        <v>51</v>
      </c>
      <c r="E520" s="36">
        <v>174</v>
      </c>
      <c r="F520" s="36" t="s">
        <v>402</v>
      </c>
    </row>
    <row r="521" spans="2:6" ht="16.2" hidden="1" thickBot="1" x14ac:dyDescent="0.35">
      <c r="B521" s="36" t="s">
        <v>66</v>
      </c>
      <c r="C521" s="61" t="s">
        <v>169</v>
      </c>
      <c r="D521" s="53">
        <v>114</v>
      </c>
      <c r="E521" s="36">
        <v>175</v>
      </c>
      <c r="F521" s="36" t="s">
        <v>402</v>
      </c>
    </row>
    <row r="522" spans="2:6" ht="31.8" hidden="1" thickBot="1" x14ac:dyDescent="0.35">
      <c r="B522" s="36" t="s">
        <v>66</v>
      </c>
      <c r="C522" s="61" t="s">
        <v>173</v>
      </c>
      <c r="D522" s="53">
        <v>260</v>
      </c>
      <c r="E522" s="36">
        <v>176</v>
      </c>
      <c r="F522" s="36" t="s">
        <v>402</v>
      </c>
    </row>
    <row r="523" spans="2:6" ht="31.8" hidden="1" thickBot="1" x14ac:dyDescent="0.35">
      <c r="B523" s="36" t="s">
        <v>66</v>
      </c>
      <c r="C523" s="61" t="s">
        <v>177</v>
      </c>
      <c r="D523" s="53">
        <v>2966</v>
      </c>
      <c r="E523" s="36">
        <v>177</v>
      </c>
      <c r="F523" s="36" t="s">
        <v>402</v>
      </c>
    </row>
    <row r="524" spans="2:6" ht="16.2" hidden="1" thickBot="1" x14ac:dyDescent="0.35">
      <c r="B524" s="36" t="s">
        <v>66</v>
      </c>
      <c r="C524" s="61" t="s">
        <v>181</v>
      </c>
      <c r="D524" s="53">
        <v>765</v>
      </c>
      <c r="E524" s="36">
        <v>178</v>
      </c>
      <c r="F524" s="36" t="s">
        <v>402</v>
      </c>
    </row>
    <row r="525" spans="2:6" ht="16.2" hidden="1" thickBot="1" x14ac:dyDescent="0.35">
      <c r="B525" s="36" t="s">
        <v>66</v>
      </c>
      <c r="C525" s="61" t="s">
        <v>184</v>
      </c>
      <c r="D525" s="53">
        <v>1853</v>
      </c>
      <c r="E525" s="36">
        <v>179</v>
      </c>
      <c r="F525" s="36" t="s">
        <v>402</v>
      </c>
    </row>
    <row r="526" spans="2:6" ht="31.8" hidden="1" thickBot="1" x14ac:dyDescent="0.35">
      <c r="B526" s="36" t="s">
        <v>66</v>
      </c>
      <c r="C526" s="61" t="s">
        <v>187</v>
      </c>
      <c r="D526" s="53">
        <v>100</v>
      </c>
      <c r="E526" s="36">
        <v>180</v>
      </c>
      <c r="F526" s="36" t="s">
        <v>402</v>
      </c>
    </row>
    <row r="527" spans="2:6" ht="16.2" hidden="1" thickBot="1" x14ac:dyDescent="0.35">
      <c r="B527" s="36" t="s">
        <v>66</v>
      </c>
      <c r="C527" s="61" t="s">
        <v>190</v>
      </c>
      <c r="D527" s="53">
        <v>29</v>
      </c>
      <c r="E527" s="36">
        <v>181</v>
      </c>
      <c r="F527" s="36" t="s">
        <v>402</v>
      </c>
    </row>
    <row r="528" spans="2:6" ht="16.2" hidden="1" thickBot="1" x14ac:dyDescent="0.35">
      <c r="B528" s="36" t="s">
        <v>66</v>
      </c>
      <c r="C528" s="61" t="s">
        <v>193</v>
      </c>
      <c r="D528" s="53">
        <v>47</v>
      </c>
      <c r="E528" s="36">
        <v>182</v>
      </c>
      <c r="F528" s="36" t="s">
        <v>402</v>
      </c>
    </row>
    <row r="529" spans="2:6" ht="16.2" hidden="1" thickBot="1" x14ac:dyDescent="0.35">
      <c r="B529" s="36" t="s">
        <v>66</v>
      </c>
      <c r="C529" s="61" t="s">
        <v>196</v>
      </c>
      <c r="D529" s="53">
        <v>68</v>
      </c>
      <c r="E529" s="36">
        <v>183</v>
      </c>
      <c r="F529" s="36" t="s">
        <v>402</v>
      </c>
    </row>
    <row r="530" spans="2:6" ht="16.2" hidden="1" thickBot="1" x14ac:dyDescent="0.35">
      <c r="B530" s="36" t="s">
        <v>66</v>
      </c>
      <c r="C530" s="61" t="s">
        <v>199</v>
      </c>
      <c r="D530" s="53">
        <v>83</v>
      </c>
      <c r="E530" s="36">
        <v>184</v>
      </c>
      <c r="F530" s="36" t="s">
        <v>402</v>
      </c>
    </row>
    <row r="531" spans="2:6" ht="16.2" hidden="1" thickBot="1" x14ac:dyDescent="0.35">
      <c r="B531" s="36" t="s">
        <v>66</v>
      </c>
      <c r="C531" s="61" t="s">
        <v>202</v>
      </c>
      <c r="D531" s="53">
        <v>45</v>
      </c>
      <c r="E531" s="36">
        <v>185</v>
      </c>
      <c r="F531" s="36" t="s">
        <v>402</v>
      </c>
    </row>
    <row r="532" spans="2:6" ht="16.2" hidden="1" thickBot="1" x14ac:dyDescent="0.35">
      <c r="B532" s="36" t="s">
        <v>66</v>
      </c>
      <c r="C532" s="61" t="s">
        <v>205</v>
      </c>
      <c r="D532" s="53">
        <v>69</v>
      </c>
      <c r="E532" s="36">
        <v>186</v>
      </c>
      <c r="F532" s="36" t="s">
        <v>402</v>
      </c>
    </row>
    <row r="533" spans="2:6" ht="16.2" hidden="1" thickBot="1" x14ac:dyDescent="0.35">
      <c r="B533" s="36" t="s">
        <v>66</v>
      </c>
      <c r="C533" s="61" t="s">
        <v>208</v>
      </c>
      <c r="D533" s="53">
        <v>3410</v>
      </c>
      <c r="E533" s="36">
        <v>187</v>
      </c>
      <c r="F533" s="36" t="s">
        <v>402</v>
      </c>
    </row>
    <row r="534" spans="2:6" ht="31.8" hidden="1" thickBot="1" x14ac:dyDescent="0.35">
      <c r="B534" s="36" t="s">
        <v>66</v>
      </c>
      <c r="C534" s="61" t="s">
        <v>211</v>
      </c>
      <c r="D534" s="53">
        <v>112</v>
      </c>
      <c r="E534" s="36">
        <v>188</v>
      </c>
      <c r="F534" s="36" t="s">
        <v>402</v>
      </c>
    </row>
    <row r="535" spans="2:6" ht="47.4" hidden="1" thickBot="1" x14ac:dyDescent="0.35">
      <c r="B535" s="36" t="s">
        <v>66</v>
      </c>
      <c r="C535" s="61" t="s">
        <v>214</v>
      </c>
      <c r="D535" s="53">
        <v>1058</v>
      </c>
      <c r="E535" s="36">
        <v>189</v>
      </c>
      <c r="F535" s="36" t="s">
        <v>402</v>
      </c>
    </row>
    <row r="536" spans="2:6" ht="47.4" hidden="1" thickBot="1" x14ac:dyDescent="0.35">
      <c r="B536" s="36" t="s">
        <v>66</v>
      </c>
      <c r="C536" s="61" t="s">
        <v>217</v>
      </c>
      <c r="D536" s="53">
        <v>1358</v>
      </c>
      <c r="E536" s="36">
        <v>190</v>
      </c>
      <c r="F536" s="36" t="s">
        <v>402</v>
      </c>
    </row>
    <row r="537" spans="2:6" ht="16.2" hidden="1" thickBot="1" x14ac:dyDescent="0.35">
      <c r="B537" s="36" t="s">
        <v>66</v>
      </c>
      <c r="C537" s="61" t="s">
        <v>220</v>
      </c>
      <c r="D537" s="53">
        <v>126</v>
      </c>
      <c r="E537" s="36">
        <v>191</v>
      </c>
      <c r="F537" s="36" t="s">
        <v>402</v>
      </c>
    </row>
    <row r="538" spans="2:6" ht="31.8" hidden="1" thickBot="1" x14ac:dyDescent="0.35">
      <c r="B538" s="36" t="s">
        <v>66</v>
      </c>
      <c r="C538" s="61" t="s">
        <v>223</v>
      </c>
      <c r="D538" s="53">
        <v>161</v>
      </c>
      <c r="E538" s="36">
        <v>192</v>
      </c>
      <c r="F538" s="36" t="s">
        <v>402</v>
      </c>
    </row>
    <row r="539" spans="2:6" ht="16.2" hidden="1" thickBot="1" x14ac:dyDescent="0.35">
      <c r="B539" s="36" t="s">
        <v>66</v>
      </c>
      <c r="C539" s="61" t="s">
        <v>226</v>
      </c>
      <c r="D539" s="53">
        <v>39</v>
      </c>
      <c r="E539" s="36">
        <v>193</v>
      </c>
      <c r="F539" s="36" t="s">
        <v>402</v>
      </c>
    </row>
    <row r="540" spans="2:6" ht="16.2" hidden="1" thickBot="1" x14ac:dyDescent="0.35">
      <c r="B540" s="36" t="s">
        <v>66</v>
      </c>
      <c r="C540" s="61" t="s">
        <v>228</v>
      </c>
      <c r="D540" s="53">
        <v>203</v>
      </c>
      <c r="E540" s="36">
        <v>194</v>
      </c>
      <c r="F540" s="36" t="s">
        <v>402</v>
      </c>
    </row>
    <row r="541" spans="2:6" ht="16.2" hidden="1" thickBot="1" x14ac:dyDescent="0.35">
      <c r="B541" s="36" t="s">
        <v>66</v>
      </c>
      <c r="C541" s="61" t="s">
        <v>231</v>
      </c>
      <c r="D541" s="53">
        <v>141</v>
      </c>
      <c r="E541" s="36">
        <v>195</v>
      </c>
      <c r="F541" s="36" t="s">
        <v>402</v>
      </c>
    </row>
    <row r="542" spans="2:6" ht="16.2" hidden="1" thickBot="1" x14ac:dyDescent="0.35">
      <c r="B542" s="36" t="s">
        <v>66</v>
      </c>
      <c r="C542" s="61" t="s">
        <v>233</v>
      </c>
      <c r="D542" s="53">
        <v>293</v>
      </c>
      <c r="E542" s="36">
        <v>196</v>
      </c>
      <c r="F542" s="36" t="s">
        <v>402</v>
      </c>
    </row>
    <row r="543" spans="2:6" ht="16.2" hidden="1" thickBot="1" x14ac:dyDescent="0.35">
      <c r="B543" s="36" t="s">
        <v>66</v>
      </c>
      <c r="C543" s="61" t="s">
        <v>235</v>
      </c>
      <c r="D543" s="53">
        <v>89</v>
      </c>
      <c r="E543" s="36">
        <v>197</v>
      </c>
      <c r="F543" s="36" t="s">
        <v>402</v>
      </c>
    </row>
    <row r="544" spans="2:6" ht="16.2" hidden="1" thickBot="1" x14ac:dyDescent="0.35">
      <c r="B544" s="36" t="s">
        <v>66</v>
      </c>
      <c r="C544" s="61" t="s">
        <v>237</v>
      </c>
      <c r="D544" s="53">
        <v>1198</v>
      </c>
      <c r="E544" s="36">
        <v>198</v>
      </c>
      <c r="F544" s="36" t="s">
        <v>402</v>
      </c>
    </row>
    <row r="545" spans="2:6" ht="16.2" hidden="1" thickBot="1" x14ac:dyDescent="0.35">
      <c r="B545" s="36" t="s">
        <v>66</v>
      </c>
      <c r="C545" s="61" t="s">
        <v>239</v>
      </c>
      <c r="D545" s="53">
        <v>264</v>
      </c>
      <c r="E545" s="36">
        <v>199</v>
      </c>
      <c r="F545" s="36" t="s">
        <v>402</v>
      </c>
    </row>
    <row r="546" spans="2:6" ht="16.2" hidden="1" thickBot="1" x14ac:dyDescent="0.35">
      <c r="B546" s="36" t="s">
        <v>66</v>
      </c>
      <c r="C546" s="61" t="s">
        <v>241</v>
      </c>
      <c r="D546" s="53">
        <v>76</v>
      </c>
      <c r="E546" s="36">
        <v>200</v>
      </c>
      <c r="F546" s="36" t="s">
        <v>402</v>
      </c>
    </row>
    <row r="547" spans="2:6" ht="16.2" hidden="1" thickBot="1" x14ac:dyDescent="0.35">
      <c r="B547" s="36" t="s">
        <v>66</v>
      </c>
      <c r="C547" s="61" t="s">
        <v>243</v>
      </c>
      <c r="D547" s="53">
        <v>336</v>
      </c>
      <c r="E547" s="36">
        <v>201</v>
      </c>
      <c r="F547" s="36" t="s">
        <v>402</v>
      </c>
    </row>
    <row r="548" spans="2:6" ht="16.2" hidden="1" thickBot="1" x14ac:dyDescent="0.35">
      <c r="B548" s="36" t="s">
        <v>66</v>
      </c>
      <c r="C548" s="61" t="s">
        <v>245</v>
      </c>
      <c r="D548" s="53">
        <v>220</v>
      </c>
      <c r="E548" s="36">
        <v>202</v>
      </c>
      <c r="F548" s="36" t="s">
        <v>402</v>
      </c>
    </row>
    <row r="549" spans="2:6" ht="16.2" hidden="1" thickBot="1" x14ac:dyDescent="0.35">
      <c r="B549" s="36" t="s">
        <v>66</v>
      </c>
      <c r="C549" s="61" t="s">
        <v>247</v>
      </c>
      <c r="D549" s="53">
        <v>24</v>
      </c>
      <c r="E549" s="36">
        <v>203</v>
      </c>
      <c r="F549" s="36" t="s">
        <v>402</v>
      </c>
    </row>
    <row r="550" spans="2:6" ht="16.2" hidden="1" thickBot="1" x14ac:dyDescent="0.35">
      <c r="B550" s="36" t="s">
        <v>66</v>
      </c>
      <c r="C550" s="61" t="s">
        <v>249</v>
      </c>
      <c r="D550" s="53">
        <v>24</v>
      </c>
      <c r="E550" s="36">
        <v>204</v>
      </c>
      <c r="F550" s="36" t="s">
        <v>402</v>
      </c>
    </row>
    <row r="551" spans="2:6" ht="16.2" hidden="1" thickBot="1" x14ac:dyDescent="0.35">
      <c r="B551" s="36" t="s">
        <v>66</v>
      </c>
      <c r="C551" s="61" t="s">
        <v>251</v>
      </c>
      <c r="D551" s="53">
        <v>79</v>
      </c>
      <c r="E551" s="36">
        <v>205</v>
      </c>
      <c r="F551" s="36" t="s">
        <v>402</v>
      </c>
    </row>
    <row r="552" spans="2:6" ht="16.2" hidden="1" thickBot="1" x14ac:dyDescent="0.35">
      <c r="B552" s="36" t="s">
        <v>66</v>
      </c>
      <c r="C552" s="61" t="s">
        <v>253</v>
      </c>
      <c r="D552" s="53">
        <v>60</v>
      </c>
      <c r="E552" s="36">
        <v>206</v>
      </c>
      <c r="F552" s="36" t="s">
        <v>402</v>
      </c>
    </row>
    <row r="553" spans="2:6" ht="31.8" hidden="1" thickBot="1" x14ac:dyDescent="0.35">
      <c r="B553" s="36" t="s">
        <v>66</v>
      </c>
      <c r="C553" s="61" t="s">
        <v>255</v>
      </c>
      <c r="D553" s="53">
        <v>77</v>
      </c>
      <c r="E553" s="36">
        <v>207</v>
      </c>
      <c r="F553" s="36" t="s">
        <v>402</v>
      </c>
    </row>
    <row r="554" spans="2:6" ht="31.8" hidden="1" thickBot="1" x14ac:dyDescent="0.35">
      <c r="B554" s="36" t="s">
        <v>66</v>
      </c>
      <c r="C554" s="61" t="s">
        <v>257</v>
      </c>
      <c r="D554" s="53">
        <v>223</v>
      </c>
      <c r="E554" s="36">
        <v>208</v>
      </c>
      <c r="F554" s="36" t="s">
        <v>402</v>
      </c>
    </row>
    <row r="555" spans="2:6" ht="16.2" hidden="1" thickBot="1" x14ac:dyDescent="0.35">
      <c r="B555" s="36" t="s">
        <v>66</v>
      </c>
      <c r="C555" s="61" t="s">
        <v>259</v>
      </c>
      <c r="D555" s="53">
        <v>49</v>
      </c>
      <c r="E555" s="36">
        <v>209</v>
      </c>
      <c r="F555" s="36" t="s">
        <v>402</v>
      </c>
    </row>
    <row r="556" spans="2:6" ht="16.2" hidden="1" thickBot="1" x14ac:dyDescent="0.35">
      <c r="B556" s="36" t="s">
        <v>66</v>
      </c>
      <c r="C556" s="61" t="s">
        <v>261</v>
      </c>
      <c r="D556" s="53">
        <v>32</v>
      </c>
      <c r="E556" s="36">
        <v>210</v>
      </c>
      <c r="F556" s="36" t="s">
        <v>402</v>
      </c>
    </row>
    <row r="557" spans="2:6" ht="16.2" hidden="1" thickBot="1" x14ac:dyDescent="0.35">
      <c r="B557" s="36" t="s">
        <v>66</v>
      </c>
      <c r="C557" s="61" t="s">
        <v>263</v>
      </c>
      <c r="D557" s="53">
        <v>37</v>
      </c>
      <c r="E557" s="36">
        <v>211</v>
      </c>
      <c r="F557" s="36" t="s">
        <v>402</v>
      </c>
    </row>
    <row r="558" spans="2:6" ht="16.2" hidden="1" thickBot="1" x14ac:dyDescent="0.35">
      <c r="B558" s="36" t="s">
        <v>66</v>
      </c>
      <c r="C558" s="61" t="s">
        <v>265</v>
      </c>
      <c r="D558" s="53">
        <v>181</v>
      </c>
      <c r="E558" s="36">
        <v>212</v>
      </c>
      <c r="F558" s="36" t="s">
        <v>402</v>
      </c>
    </row>
    <row r="559" spans="2:6" ht="16.2" hidden="1" thickBot="1" x14ac:dyDescent="0.35">
      <c r="B559" s="36" t="s">
        <v>66</v>
      </c>
      <c r="C559" s="61" t="s">
        <v>267</v>
      </c>
      <c r="D559" s="53">
        <v>298</v>
      </c>
      <c r="E559" s="36">
        <v>213</v>
      </c>
      <c r="F559" s="36" t="s">
        <v>402</v>
      </c>
    </row>
    <row r="560" spans="2:6" ht="31.8" hidden="1" thickBot="1" x14ac:dyDescent="0.35">
      <c r="B560" s="36" t="s">
        <v>66</v>
      </c>
      <c r="C560" s="61" t="s">
        <v>269</v>
      </c>
      <c r="D560" s="53">
        <v>21</v>
      </c>
      <c r="E560" s="36">
        <v>214</v>
      </c>
      <c r="F560" s="36" t="s">
        <v>402</v>
      </c>
    </row>
    <row r="561" spans="2:6" ht="31.8" hidden="1" thickBot="1" x14ac:dyDescent="0.35">
      <c r="B561" s="36" t="s">
        <v>66</v>
      </c>
      <c r="C561" s="61" t="s">
        <v>271</v>
      </c>
      <c r="D561" s="53">
        <v>88</v>
      </c>
      <c r="E561" s="36">
        <v>215</v>
      </c>
      <c r="F561" s="36" t="s">
        <v>402</v>
      </c>
    </row>
    <row r="562" spans="2:6" ht="16.2" hidden="1" thickBot="1" x14ac:dyDescent="0.35">
      <c r="B562" s="36" t="s">
        <v>66</v>
      </c>
      <c r="C562" s="61" t="s">
        <v>273</v>
      </c>
      <c r="D562" s="53">
        <v>237</v>
      </c>
      <c r="E562" s="36">
        <v>216</v>
      </c>
      <c r="F562" s="36" t="s">
        <v>402</v>
      </c>
    </row>
    <row r="563" spans="2:6" ht="16.2" hidden="1" thickBot="1" x14ac:dyDescent="0.35">
      <c r="B563" s="36" t="s">
        <v>66</v>
      </c>
      <c r="C563" s="61" t="s">
        <v>275</v>
      </c>
      <c r="D563" s="53">
        <v>154</v>
      </c>
      <c r="E563" s="36">
        <v>217</v>
      </c>
      <c r="F563" s="36" t="s">
        <v>402</v>
      </c>
    </row>
    <row r="564" spans="2:6" ht="31.8" hidden="1" thickBot="1" x14ac:dyDescent="0.35">
      <c r="B564" s="36" t="s">
        <v>66</v>
      </c>
      <c r="C564" s="61" t="s">
        <v>277</v>
      </c>
      <c r="D564" s="53">
        <v>120</v>
      </c>
      <c r="E564" s="36">
        <v>218</v>
      </c>
      <c r="F564" s="36" t="s">
        <v>402</v>
      </c>
    </row>
    <row r="565" spans="2:6" ht="31.8" hidden="1" thickBot="1" x14ac:dyDescent="0.35">
      <c r="B565" s="36" t="s">
        <v>66</v>
      </c>
      <c r="C565" s="61" t="s">
        <v>279</v>
      </c>
      <c r="D565" s="53">
        <v>161</v>
      </c>
      <c r="E565" s="36">
        <v>219</v>
      </c>
      <c r="F565" s="36" t="s">
        <v>402</v>
      </c>
    </row>
    <row r="566" spans="2:6" ht="16.2" hidden="1" thickBot="1" x14ac:dyDescent="0.35">
      <c r="B566" s="36" t="s">
        <v>66</v>
      </c>
      <c r="C566" s="61" t="s">
        <v>281</v>
      </c>
      <c r="D566" s="53">
        <v>138</v>
      </c>
      <c r="E566" s="36">
        <v>220</v>
      </c>
      <c r="F566" s="36" t="s">
        <v>402</v>
      </c>
    </row>
    <row r="567" spans="2:6" ht="16.2" hidden="1" thickBot="1" x14ac:dyDescent="0.35">
      <c r="B567" s="36" t="s">
        <v>66</v>
      </c>
      <c r="C567" s="61" t="s">
        <v>283</v>
      </c>
      <c r="D567" s="53">
        <v>10</v>
      </c>
      <c r="E567" s="36">
        <v>221</v>
      </c>
      <c r="F567" s="36" t="s">
        <v>402</v>
      </c>
    </row>
    <row r="568" spans="2:6" ht="31.8" hidden="1" thickBot="1" x14ac:dyDescent="0.35">
      <c r="B568" s="36" t="s">
        <v>66</v>
      </c>
      <c r="C568" s="61" t="s">
        <v>285</v>
      </c>
      <c r="D568" s="53">
        <v>308</v>
      </c>
      <c r="E568" s="36">
        <v>222</v>
      </c>
      <c r="F568" s="36" t="s">
        <v>402</v>
      </c>
    </row>
    <row r="569" spans="2:6" ht="31.8" hidden="1" thickBot="1" x14ac:dyDescent="0.35">
      <c r="B569" s="36" t="s">
        <v>66</v>
      </c>
      <c r="C569" s="61" t="s">
        <v>287</v>
      </c>
      <c r="D569" s="53">
        <v>684</v>
      </c>
      <c r="E569" s="36">
        <v>223</v>
      </c>
      <c r="F569" s="36" t="s">
        <v>402</v>
      </c>
    </row>
    <row r="570" spans="2:6" ht="16.2" hidden="1" thickBot="1" x14ac:dyDescent="0.35">
      <c r="B570" s="36" t="s">
        <v>66</v>
      </c>
      <c r="C570" s="61" t="s">
        <v>289</v>
      </c>
      <c r="D570" s="53">
        <v>100</v>
      </c>
      <c r="E570" s="36">
        <v>224</v>
      </c>
      <c r="F570" s="36" t="s">
        <v>402</v>
      </c>
    </row>
    <row r="571" spans="2:6" ht="16.2" hidden="1" thickBot="1" x14ac:dyDescent="0.35">
      <c r="B571" s="36" t="s">
        <v>66</v>
      </c>
      <c r="C571" s="61" t="s">
        <v>291</v>
      </c>
      <c r="D571" s="53">
        <v>5403</v>
      </c>
      <c r="E571" s="36">
        <v>225</v>
      </c>
      <c r="F571" s="36" t="s">
        <v>402</v>
      </c>
    </row>
    <row r="572" spans="2:6" ht="31.8" hidden="1" thickBot="1" x14ac:dyDescent="0.35">
      <c r="B572" s="36" t="s">
        <v>66</v>
      </c>
      <c r="C572" s="61" t="s">
        <v>293</v>
      </c>
      <c r="D572" s="53">
        <v>145</v>
      </c>
      <c r="E572" s="36">
        <v>226</v>
      </c>
      <c r="F572" s="36" t="s">
        <v>402</v>
      </c>
    </row>
    <row r="573" spans="2:6" ht="16.2" hidden="1" thickBot="1" x14ac:dyDescent="0.35">
      <c r="B573" s="36" t="s">
        <v>66</v>
      </c>
      <c r="C573" s="61" t="s">
        <v>295</v>
      </c>
      <c r="D573" s="53">
        <v>790</v>
      </c>
      <c r="E573" s="36">
        <v>227</v>
      </c>
      <c r="F573" s="36" t="s">
        <v>402</v>
      </c>
    </row>
    <row r="574" spans="2:6" ht="16.2" hidden="1" thickBot="1" x14ac:dyDescent="0.35">
      <c r="B574" s="36" t="s">
        <v>66</v>
      </c>
      <c r="C574" s="61" t="s">
        <v>297</v>
      </c>
      <c r="D574" s="53">
        <v>280</v>
      </c>
      <c r="E574" s="36">
        <v>228</v>
      </c>
      <c r="F574" s="36" t="s">
        <v>402</v>
      </c>
    </row>
    <row r="575" spans="2:6" ht="16.2" hidden="1" thickBot="1" x14ac:dyDescent="0.35">
      <c r="B575" s="36" t="s">
        <v>66</v>
      </c>
      <c r="C575" s="61" t="s">
        <v>299</v>
      </c>
      <c r="D575" s="53">
        <v>79</v>
      </c>
      <c r="E575" s="36">
        <v>229</v>
      </c>
      <c r="F575" s="36" t="s">
        <v>402</v>
      </c>
    </row>
    <row r="576" spans="2:6" ht="16.2" hidden="1" thickBot="1" x14ac:dyDescent="0.35">
      <c r="B576" s="36" t="s">
        <v>66</v>
      </c>
      <c r="C576" s="61" t="s">
        <v>301</v>
      </c>
      <c r="D576" s="53">
        <v>847</v>
      </c>
      <c r="E576" s="36">
        <v>230</v>
      </c>
      <c r="F576" s="36" t="s">
        <v>402</v>
      </c>
    </row>
    <row r="577" spans="2:6" ht="31.8" hidden="1" thickBot="1" x14ac:dyDescent="0.35">
      <c r="B577" s="36" t="s">
        <v>66</v>
      </c>
      <c r="C577" s="61" t="s">
        <v>303</v>
      </c>
      <c r="D577" s="53">
        <v>1284</v>
      </c>
      <c r="E577" s="36">
        <v>231</v>
      </c>
      <c r="F577" s="36" t="s">
        <v>402</v>
      </c>
    </row>
    <row r="578" spans="2:6" ht="31.8" hidden="1" thickBot="1" x14ac:dyDescent="0.35">
      <c r="B578" s="36" t="s">
        <v>66</v>
      </c>
      <c r="C578" s="61" t="s">
        <v>305</v>
      </c>
      <c r="D578" s="53">
        <v>144</v>
      </c>
      <c r="E578" s="36">
        <v>232</v>
      </c>
      <c r="F578" s="36" t="s">
        <v>402</v>
      </c>
    </row>
    <row r="579" spans="2:6" ht="47.4" hidden="1" thickBot="1" x14ac:dyDescent="0.35">
      <c r="B579" s="36" t="s">
        <v>66</v>
      </c>
      <c r="C579" s="61" t="s">
        <v>307</v>
      </c>
      <c r="D579" s="53">
        <v>650</v>
      </c>
      <c r="E579" s="36">
        <v>233</v>
      </c>
      <c r="F579" s="36" t="s">
        <v>402</v>
      </c>
    </row>
    <row r="580" spans="2:6" ht="47.4" hidden="1" thickBot="1" x14ac:dyDescent="0.35">
      <c r="B580" s="36" t="s">
        <v>66</v>
      </c>
      <c r="C580" s="61" t="s">
        <v>309</v>
      </c>
      <c r="D580" s="53">
        <v>714</v>
      </c>
      <c r="E580" s="36">
        <v>234</v>
      </c>
      <c r="F580" s="36" t="s">
        <v>402</v>
      </c>
    </row>
    <row r="581" spans="2:6" ht="16.2" hidden="1" thickBot="1" x14ac:dyDescent="0.35">
      <c r="B581" s="36" t="s">
        <v>66</v>
      </c>
      <c r="C581" s="61" t="s">
        <v>311</v>
      </c>
      <c r="D581" s="53">
        <v>103</v>
      </c>
      <c r="E581" s="36">
        <v>235</v>
      </c>
      <c r="F581" s="36" t="s">
        <v>402</v>
      </c>
    </row>
    <row r="582" spans="2:6" ht="16.2" hidden="1" thickBot="1" x14ac:dyDescent="0.35">
      <c r="B582" s="36" t="s">
        <v>66</v>
      </c>
      <c r="C582" s="61" t="s">
        <v>313</v>
      </c>
      <c r="D582" s="53">
        <v>9</v>
      </c>
      <c r="E582" s="36">
        <v>236</v>
      </c>
      <c r="F582" s="36" t="s">
        <v>402</v>
      </c>
    </row>
    <row r="583" spans="2:6" ht="16.2" hidden="1" thickBot="1" x14ac:dyDescent="0.35">
      <c r="B583" s="36" t="s">
        <v>66</v>
      </c>
      <c r="C583" s="61" t="s">
        <v>315</v>
      </c>
      <c r="D583" s="53">
        <v>590</v>
      </c>
      <c r="E583" s="36">
        <v>237</v>
      </c>
      <c r="F583" s="36" t="s">
        <v>402</v>
      </c>
    </row>
    <row r="584" spans="2:6" ht="16.2" hidden="1" thickBot="1" x14ac:dyDescent="0.35">
      <c r="B584" s="36" t="s">
        <v>66</v>
      </c>
      <c r="C584" s="61" t="s">
        <v>317</v>
      </c>
      <c r="D584" s="53">
        <v>153</v>
      </c>
      <c r="E584" s="36">
        <v>238</v>
      </c>
      <c r="F584" s="36" t="s">
        <v>402</v>
      </c>
    </row>
    <row r="585" spans="2:6" ht="16.2" hidden="1" thickBot="1" x14ac:dyDescent="0.35">
      <c r="B585" s="36" t="s">
        <v>66</v>
      </c>
      <c r="C585" s="61" t="s">
        <v>319</v>
      </c>
      <c r="D585" s="53">
        <v>353</v>
      </c>
      <c r="E585" s="36">
        <v>239</v>
      </c>
      <c r="F585" s="36" t="s">
        <v>402</v>
      </c>
    </row>
    <row r="586" spans="2:6" ht="31.8" hidden="1" thickBot="1" x14ac:dyDescent="0.35">
      <c r="B586" s="36" t="s">
        <v>66</v>
      </c>
      <c r="C586" s="61" t="s">
        <v>321</v>
      </c>
      <c r="D586" s="53">
        <v>98</v>
      </c>
      <c r="E586" s="36">
        <v>240</v>
      </c>
      <c r="F586" s="36" t="s">
        <v>402</v>
      </c>
    </row>
    <row r="587" spans="2:6" ht="31.8" hidden="1" thickBot="1" x14ac:dyDescent="0.35">
      <c r="B587" s="36" t="s">
        <v>66</v>
      </c>
      <c r="C587" s="61" t="s">
        <v>323</v>
      </c>
      <c r="D587" s="53">
        <v>92</v>
      </c>
      <c r="E587" s="36">
        <v>241</v>
      </c>
      <c r="F587" s="36" t="s">
        <v>402</v>
      </c>
    </row>
    <row r="588" spans="2:6" ht="16.2" hidden="1" thickBot="1" x14ac:dyDescent="0.35">
      <c r="B588" s="36" t="s">
        <v>66</v>
      </c>
      <c r="C588" s="61" t="s">
        <v>325</v>
      </c>
      <c r="D588" s="53">
        <v>253</v>
      </c>
      <c r="E588" s="36">
        <v>242</v>
      </c>
      <c r="F588" s="36" t="s">
        <v>402</v>
      </c>
    </row>
    <row r="589" spans="2:6" ht="16.2" hidden="1" thickBot="1" x14ac:dyDescent="0.35">
      <c r="B589" s="36" t="s">
        <v>66</v>
      </c>
      <c r="C589" s="61" t="s">
        <v>327</v>
      </c>
      <c r="D589" s="53">
        <v>432</v>
      </c>
      <c r="E589" s="36">
        <v>243</v>
      </c>
      <c r="F589" s="36" t="s">
        <v>402</v>
      </c>
    </row>
    <row r="590" spans="2:6" ht="31.8" hidden="1" thickBot="1" x14ac:dyDescent="0.35">
      <c r="B590" s="36" t="s">
        <v>66</v>
      </c>
      <c r="C590" s="61" t="s">
        <v>329</v>
      </c>
      <c r="D590" s="53">
        <v>160</v>
      </c>
      <c r="E590" s="36">
        <v>244</v>
      </c>
      <c r="F590" s="36" t="s">
        <v>402</v>
      </c>
    </row>
    <row r="591" spans="2:6" ht="16.2" hidden="1" thickBot="1" x14ac:dyDescent="0.35">
      <c r="B591" s="36" t="s">
        <v>66</v>
      </c>
      <c r="C591" s="61" t="s">
        <v>331</v>
      </c>
      <c r="D591" s="53">
        <v>122</v>
      </c>
      <c r="E591" s="36">
        <v>245</v>
      </c>
      <c r="F591" s="36" t="s">
        <v>402</v>
      </c>
    </row>
    <row r="592" spans="2:6" ht="16.2" hidden="1" thickBot="1" x14ac:dyDescent="0.35">
      <c r="B592" s="36" t="s">
        <v>66</v>
      </c>
      <c r="C592" s="61" t="s">
        <v>333</v>
      </c>
      <c r="D592" s="53">
        <v>13</v>
      </c>
      <c r="E592" s="36">
        <v>246</v>
      </c>
      <c r="F592" s="36" t="s">
        <v>402</v>
      </c>
    </row>
    <row r="593" spans="2:6" ht="31.8" hidden="1" thickBot="1" x14ac:dyDescent="0.35">
      <c r="B593" s="36" t="s">
        <v>66</v>
      </c>
      <c r="C593" s="61" t="s">
        <v>335</v>
      </c>
      <c r="D593" s="53">
        <v>198</v>
      </c>
      <c r="E593" s="36">
        <v>247</v>
      </c>
      <c r="F593" s="36" t="s">
        <v>402</v>
      </c>
    </row>
    <row r="594" spans="2:6" ht="47.4" hidden="1" thickBot="1" x14ac:dyDescent="0.35">
      <c r="B594" s="36" t="s">
        <v>66</v>
      </c>
      <c r="C594" s="61" t="s">
        <v>337</v>
      </c>
      <c r="D594" s="53">
        <v>1254</v>
      </c>
      <c r="E594" s="36">
        <v>248</v>
      </c>
      <c r="F594" s="36" t="s">
        <v>402</v>
      </c>
    </row>
    <row r="595" spans="2:6" ht="31.8" hidden="1" thickBot="1" x14ac:dyDescent="0.35">
      <c r="B595" s="36" t="s">
        <v>66</v>
      </c>
      <c r="C595" s="61" t="s">
        <v>339</v>
      </c>
      <c r="D595" s="53">
        <v>60</v>
      </c>
      <c r="E595" s="36">
        <v>249</v>
      </c>
      <c r="F595" s="36" t="s">
        <v>402</v>
      </c>
    </row>
    <row r="596" spans="2:6" ht="16.2" hidden="1" thickBot="1" x14ac:dyDescent="0.35">
      <c r="B596" s="36" t="s">
        <v>66</v>
      </c>
      <c r="C596" s="61" t="s">
        <v>341</v>
      </c>
      <c r="D596" s="53">
        <v>26</v>
      </c>
      <c r="E596" s="36">
        <v>250</v>
      </c>
      <c r="F596" s="36" t="s">
        <v>402</v>
      </c>
    </row>
    <row r="597" spans="2:6" ht="31.8" hidden="1" thickBot="1" x14ac:dyDescent="0.35">
      <c r="B597" s="36" t="s">
        <v>66</v>
      </c>
      <c r="C597" s="61" t="s">
        <v>343</v>
      </c>
      <c r="D597" s="53">
        <v>784</v>
      </c>
      <c r="E597" s="36">
        <v>251</v>
      </c>
      <c r="F597" s="36" t="s">
        <v>402</v>
      </c>
    </row>
    <row r="598" spans="2:6" ht="31.8" hidden="1" thickBot="1" x14ac:dyDescent="0.35">
      <c r="B598" s="36" t="s">
        <v>66</v>
      </c>
      <c r="C598" s="61" t="s">
        <v>345</v>
      </c>
      <c r="D598" s="53">
        <v>26</v>
      </c>
      <c r="E598" s="36">
        <v>252</v>
      </c>
      <c r="F598" s="36" t="s">
        <v>402</v>
      </c>
    </row>
    <row r="599" spans="2:6" ht="16.2" hidden="1" thickBot="1" x14ac:dyDescent="0.35">
      <c r="B599" s="36" t="s">
        <v>66</v>
      </c>
      <c r="C599" s="61" t="s">
        <v>347</v>
      </c>
      <c r="D599" s="53">
        <v>333</v>
      </c>
      <c r="E599" s="36">
        <v>253</v>
      </c>
      <c r="F599" s="36" t="s">
        <v>402</v>
      </c>
    </row>
    <row r="600" spans="2:6" ht="16.2" hidden="1" thickBot="1" x14ac:dyDescent="0.35">
      <c r="B600" s="36" t="s">
        <v>66</v>
      </c>
      <c r="C600" s="61" t="s">
        <v>348</v>
      </c>
      <c r="D600" s="53">
        <v>1868</v>
      </c>
      <c r="E600" s="36">
        <v>254</v>
      </c>
      <c r="F600" s="36" t="s">
        <v>402</v>
      </c>
    </row>
    <row r="601" spans="2:6" ht="16.2" hidden="1" thickBot="1" x14ac:dyDescent="0.35">
      <c r="B601" s="36" t="s">
        <v>66</v>
      </c>
      <c r="C601" s="61" t="s">
        <v>349</v>
      </c>
      <c r="D601" s="53">
        <v>52</v>
      </c>
      <c r="E601" s="36">
        <v>255</v>
      </c>
      <c r="F601" s="36" t="s">
        <v>402</v>
      </c>
    </row>
    <row r="602" spans="2:6" ht="16.2" hidden="1" thickBot="1" x14ac:dyDescent="0.35">
      <c r="B602" s="36" t="s">
        <v>66</v>
      </c>
      <c r="C602" s="61" t="s">
        <v>350</v>
      </c>
      <c r="D602" s="53">
        <v>88</v>
      </c>
      <c r="E602" s="36">
        <v>256</v>
      </c>
      <c r="F602" s="36" t="s">
        <v>402</v>
      </c>
    </row>
    <row r="603" spans="2:6" ht="31.8" hidden="1" thickBot="1" x14ac:dyDescent="0.35">
      <c r="B603" s="36" t="s">
        <v>66</v>
      </c>
      <c r="C603" s="61" t="s">
        <v>351</v>
      </c>
      <c r="D603" s="53">
        <v>507</v>
      </c>
      <c r="E603" s="36">
        <v>257</v>
      </c>
      <c r="F603" s="36" t="s">
        <v>402</v>
      </c>
    </row>
    <row r="604" spans="2:6" ht="16.2" hidden="1" thickBot="1" x14ac:dyDescent="0.35">
      <c r="B604" s="36" t="s">
        <v>66</v>
      </c>
      <c r="C604" s="61" t="s">
        <v>352</v>
      </c>
      <c r="D604" s="53">
        <v>4576</v>
      </c>
      <c r="E604" s="36">
        <v>258</v>
      </c>
      <c r="F604" s="36" t="s">
        <v>402</v>
      </c>
    </row>
    <row r="605" spans="2:6" ht="31.8" hidden="1" thickBot="1" x14ac:dyDescent="0.35">
      <c r="B605" s="36" t="s">
        <v>66</v>
      </c>
      <c r="C605" s="61" t="s">
        <v>353</v>
      </c>
      <c r="D605" s="53">
        <v>34</v>
      </c>
      <c r="E605" s="36">
        <v>259</v>
      </c>
      <c r="F605" s="36" t="s">
        <v>402</v>
      </c>
    </row>
    <row r="606" spans="2:6" ht="16.2" hidden="1" thickBot="1" x14ac:dyDescent="0.35">
      <c r="B606" s="36" t="s">
        <v>66</v>
      </c>
      <c r="C606" s="61" t="s">
        <v>354</v>
      </c>
      <c r="D606" s="53">
        <v>595</v>
      </c>
      <c r="E606" s="36">
        <v>260</v>
      </c>
      <c r="F606" s="36" t="s">
        <v>402</v>
      </c>
    </row>
    <row r="607" spans="2:6" ht="31.8" hidden="1" thickBot="1" x14ac:dyDescent="0.35">
      <c r="B607" s="36" t="s">
        <v>66</v>
      </c>
      <c r="C607" s="61" t="s">
        <v>355</v>
      </c>
      <c r="D607" s="53">
        <v>60</v>
      </c>
      <c r="E607" s="36">
        <v>261</v>
      </c>
      <c r="F607" s="36" t="s">
        <v>402</v>
      </c>
    </row>
    <row r="608" spans="2:6" ht="16.2" hidden="1" thickBot="1" x14ac:dyDescent="0.35">
      <c r="B608" s="36" t="s">
        <v>66</v>
      </c>
      <c r="C608" s="61" t="s">
        <v>356</v>
      </c>
      <c r="D608" s="53">
        <v>46</v>
      </c>
      <c r="E608" s="36">
        <v>262</v>
      </c>
      <c r="F608" s="36" t="s">
        <v>402</v>
      </c>
    </row>
    <row r="609" spans="2:6" ht="31.8" hidden="1" thickBot="1" x14ac:dyDescent="0.35">
      <c r="B609" s="36" t="s">
        <v>66</v>
      </c>
      <c r="C609" s="61" t="s">
        <v>357</v>
      </c>
      <c r="D609" s="53">
        <v>3961</v>
      </c>
      <c r="E609" s="36">
        <v>263</v>
      </c>
      <c r="F609" s="36" t="s">
        <v>402</v>
      </c>
    </row>
    <row r="610" spans="2:6" ht="16.2" hidden="1" thickBot="1" x14ac:dyDescent="0.35">
      <c r="B610" s="36" t="s">
        <v>66</v>
      </c>
      <c r="C610" s="61" t="s">
        <v>358</v>
      </c>
      <c r="D610" s="53">
        <v>17</v>
      </c>
      <c r="E610" s="36">
        <v>264</v>
      </c>
      <c r="F610" s="36" t="s">
        <v>402</v>
      </c>
    </row>
    <row r="611" spans="2:6" ht="16.2" hidden="1" thickBot="1" x14ac:dyDescent="0.35">
      <c r="B611" s="36" t="s">
        <v>66</v>
      </c>
      <c r="C611" s="61" t="s">
        <v>359</v>
      </c>
      <c r="D611" s="53">
        <v>21</v>
      </c>
      <c r="E611" s="36">
        <v>265</v>
      </c>
      <c r="F611" s="36" t="s">
        <v>402</v>
      </c>
    </row>
    <row r="612" spans="2:6" ht="16.2" hidden="1" thickBot="1" x14ac:dyDescent="0.35">
      <c r="B612" s="36" t="s">
        <v>66</v>
      </c>
      <c r="C612" s="61" t="s">
        <v>360</v>
      </c>
      <c r="D612" s="53">
        <v>458</v>
      </c>
      <c r="E612" s="36">
        <v>266</v>
      </c>
      <c r="F612" s="36" t="s">
        <v>402</v>
      </c>
    </row>
    <row r="613" spans="2:6" ht="16.2" hidden="1" thickBot="1" x14ac:dyDescent="0.35">
      <c r="B613" s="36" t="s">
        <v>66</v>
      </c>
      <c r="C613" s="61" t="s">
        <v>361</v>
      </c>
      <c r="D613" s="53">
        <v>252</v>
      </c>
      <c r="E613" s="36">
        <v>267</v>
      </c>
      <c r="F613" s="36" t="s">
        <v>402</v>
      </c>
    </row>
    <row r="614" spans="2:6" ht="16.2" hidden="1" thickBot="1" x14ac:dyDescent="0.35">
      <c r="B614" s="36" t="s">
        <v>66</v>
      </c>
      <c r="C614" s="61" t="s">
        <v>362</v>
      </c>
      <c r="D614" s="53">
        <v>17</v>
      </c>
      <c r="E614" s="36">
        <v>268</v>
      </c>
      <c r="F614" s="36" t="s">
        <v>402</v>
      </c>
    </row>
    <row r="615" spans="2:6" ht="16.2" hidden="1" thickBot="1" x14ac:dyDescent="0.35">
      <c r="B615" s="36" t="s">
        <v>66</v>
      </c>
      <c r="C615" s="61" t="s">
        <v>363</v>
      </c>
      <c r="D615" s="53">
        <v>607</v>
      </c>
      <c r="E615" s="36">
        <v>269</v>
      </c>
      <c r="F615" s="36" t="s">
        <v>402</v>
      </c>
    </row>
    <row r="616" spans="2:6" ht="16.2" hidden="1" thickBot="1" x14ac:dyDescent="0.35">
      <c r="B616" s="36" t="s">
        <v>66</v>
      </c>
      <c r="C616" s="61" t="s">
        <v>364</v>
      </c>
      <c r="D616" s="53">
        <v>2511</v>
      </c>
      <c r="E616" s="36">
        <v>270</v>
      </c>
      <c r="F616" s="36" t="s">
        <v>402</v>
      </c>
    </row>
    <row r="617" spans="2:6" ht="31.8" hidden="1" thickBot="1" x14ac:dyDescent="0.35">
      <c r="B617" s="36" t="s">
        <v>66</v>
      </c>
      <c r="C617" s="61" t="s">
        <v>365</v>
      </c>
      <c r="D617" s="53">
        <v>27</v>
      </c>
      <c r="E617" s="36">
        <v>271</v>
      </c>
      <c r="F617" s="36" t="s">
        <v>402</v>
      </c>
    </row>
    <row r="618" spans="2:6" ht="16.2" hidden="1" thickBot="1" x14ac:dyDescent="0.35">
      <c r="B618" s="36" t="s">
        <v>66</v>
      </c>
      <c r="C618" s="61" t="s">
        <v>366</v>
      </c>
      <c r="D618" s="53">
        <v>55</v>
      </c>
      <c r="E618" s="36">
        <v>272</v>
      </c>
      <c r="F618" s="36" t="s">
        <v>402</v>
      </c>
    </row>
    <row r="619" spans="2:6" ht="31.8" hidden="1" thickBot="1" x14ac:dyDescent="0.35">
      <c r="B619" s="36" t="s">
        <v>66</v>
      </c>
      <c r="C619" s="61" t="s">
        <v>367</v>
      </c>
      <c r="D619" s="53">
        <v>47</v>
      </c>
      <c r="E619" s="36">
        <v>273</v>
      </c>
      <c r="F619" s="36" t="s">
        <v>402</v>
      </c>
    </row>
    <row r="620" spans="2:6" ht="16.2" hidden="1" thickBot="1" x14ac:dyDescent="0.35">
      <c r="B620" s="36" t="s">
        <v>66</v>
      </c>
      <c r="C620" s="61" t="s">
        <v>368</v>
      </c>
      <c r="D620" s="53">
        <v>157</v>
      </c>
      <c r="E620" s="36">
        <v>274</v>
      </c>
      <c r="F620" s="36" t="s">
        <v>402</v>
      </c>
    </row>
    <row r="621" spans="2:6" ht="16.2" hidden="1" thickBot="1" x14ac:dyDescent="0.35">
      <c r="B621" s="36" t="s">
        <v>66</v>
      </c>
      <c r="C621" s="61" t="s">
        <v>369</v>
      </c>
      <c r="D621" s="53">
        <v>157</v>
      </c>
      <c r="E621" s="36">
        <v>275</v>
      </c>
      <c r="F621" s="36" t="s">
        <v>402</v>
      </c>
    </row>
    <row r="622" spans="2:6" ht="16.2" hidden="1" thickBot="1" x14ac:dyDescent="0.35">
      <c r="B622" s="36" t="s">
        <v>66</v>
      </c>
      <c r="C622" s="61" t="s">
        <v>370</v>
      </c>
      <c r="D622" s="53">
        <v>65</v>
      </c>
      <c r="E622" s="36">
        <v>276</v>
      </c>
      <c r="F622" s="36" t="s">
        <v>402</v>
      </c>
    </row>
    <row r="623" spans="2:6" ht="16.2" hidden="1" thickBot="1" x14ac:dyDescent="0.35">
      <c r="B623" s="36" t="s">
        <v>66</v>
      </c>
      <c r="C623" s="61" t="s">
        <v>371</v>
      </c>
      <c r="D623" s="53">
        <v>169</v>
      </c>
      <c r="E623" s="36">
        <v>277</v>
      </c>
      <c r="F623" s="36" t="s">
        <v>402</v>
      </c>
    </row>
    <row r="624" spans="2:6" ht="31.8" hidden="1" thickBot="1" x14ac:dyDescent="0.35">
      <c r="B624" s="36" t="s">
        <v>66</v>
      </c>
      <c r="C624" s="61" t="s">
        <v>372</v>
      </c>
      <c r="D624" s="53">
        <v>520</v>
      </c>
      <c r="E624" s="36">
        <v>278</v>
      </c>
      <c r="F624" s="36" t="s">
        <v>402</v>
      </c>
    </row>
    <row r="625" spans="2:6" ht="16.2" hidden="1" thickBot="1" x14ac:dyDescent="0.35">
      <c r="B625" s="36" t="s">
        <v>66</v>
      </c>
      <c r="C625" s="61" t="s">
        <v>373</v>
      </c>
      <c r="D625" s="53">
        <v>208</v>
      </c>
      <c r="E625" s="36">
        <v>279</v>
      </c>
      <c r="F625" s="36" t="s">
        <v>402</v>
      </c>
    </row>
    <row r="626" spans="2:6" ht="16.2" hidden="1" thickBot="1" x14ac:dyDescent="0.35">
      <c r="B626" s="36" t="s">
        <v>66</v>
      </c>
      <c r="C626" s="61" t="s">
        <v>374</v>
      </c>
      <c r="D626" s="53">
        <v>208</v>
      </c>
      <c r="E626" s="36">
        <v>280</v>
      </c>
      <c r="F626" s="36" t="s">
        <v>402</v>
      </c>
    </row>
    <row r="627" spans="2:6" ht="31.8" hidden="1" thickBot="1" x14ac:dyDescent="0.35">
      <c r="B627" s="36" t="s">
        <v>66</v>
      </c>
      <c r="C627" s="61" t="s">
        <v>375</v>
      </c>
      <c r="D627" s="53">
        <v>69</v>
      </c>
      <c r="E627" s="36">
        <v>281</v>
      </c>
      <c r="F627" s="36" t="s">
        <v>402</v>
      </c>
    </row>
    <row r="628" spans="2:6" ht="31.8" hidden="1" thickBot="1" x14ac:dyDescent="0.35">
      <c r="B628" s="36" t="s">
        <v>66</v>
      </c>
      <c r="C628" s="61" t="s">
        <v>376</v>
      </c>
      <c r="D628" s="53">
        <v>171</v>
      </c>
      <c r="E628" s="36">
        <v>282</v>
      </c>
      <c r="F628" s="36" t="s">
        <v>402</v>
      </c>
    </row>
    <row r="629" spans="2:6" ht="16.2" hidden="1" thickBot="1" x14ac:dyDescent="0.35">
      <c r="B629" s="36" t="s">
        <v>66</v>
      </c>
      <c r="C629" s="61" t="s">
        <v>377</v>
      </c>
      <c r="D629" s="53">
        <v>161</v>
      </c>
      <c r="E629" s="36">
        <v>283</v>
      </c>
      <c r="F629" s="36" t="s">
        <v>402</v>
      </c>
    </row>
    <row r="630" spans="2:6" ht="16.2" hidden="1" thickBot="1" x14ac:dyDescent="0.35">
      <c r="B630" s="36" t="s">
        <v>66</v>
      </c>
      <c r="C630" s="61" t="s">
        <v>378</v>
      </c>
      <c r="D630" s="53">
        <v>358</v>
      </c>
      <c r="E630" s="36">
        <v>284</v>
      </c>
      <c r="F630" s="36" t="s">
        <v>402</v>
      </c>
    </row>
    <row r="631" spans="2:6" ht="16.2" hidden="1" thickBot="1" x14ac:dyDescent="0.35">
      <c r="B631" s="36" t="s">
        <v>66</v>
      </c>
      <c r="C631" s="61" t="s">
        <v>379</v>
      </c>
      <c r="D631" s="53">
        <v>13</v>
      </c>
      <c r="E631" s="36">
        <v>285</v>
      </c>
      <c r="F631" s="36" t="s">
        <v>402</v>
      </c>
    </row>
    <row r="632" spans="2:6" ht="31.8" hidden="1" thickBot="1" x14ac:dyDescent="0.35">
      <c r="B632" s="36" t="s">
        <v>66</v>
      </c>
      <c r="C632" s="61" t="s">
        <v>380</v>
      </c>
      <c r="D632" s="53">
        <v>138</v>
      </c>
      <c r="E632" s="36">
        <v>286</v>
      </c>
      <c r="F632" s="36" t="s">
        <v>402</v>
      </c>
    </row>
    <row r="633" spans="2:6" ht="16.2" hidden="1" thickBot="1" x14ac:dyDescent="0.35">
      <c r="B633" s="36" t="s">
        <v>66</v>
      </c>
      <c r="C633" s="61" t="s">
        <v>381</v>
      </c>
      <c r="D633" s="53">
        <v>319</v>
      </c>
      <c r="E633" s="36">
        <v>287</v>
      </c>
      <c r="F633" s="36" t="s">
        <v>402</v>
      </c>
    </row>
    <row r="634" spans="2:6" ht="16.2" hidden="1" thickBot="1" x14ac:dyDescent="0.35">
      <c r="B634" s="36" t="s">
        <v>66</v>
      </c>
      <c r="C634" s="61" t="s">
        <v>382</v>
      </c>
      <c r="D634" s="53">
        <v>138</v>
      </c>
      <c r="E634" s="36">
        <v>288</v>
      </c>
      <c r="F634" s="36" t="s">
        <v>402</v>
      </c>
    </row>
    <row r="635" spans="2:6" ht="31.8" hidden="1" thickBot="1" x14ac:dyDescent="0.35">
      <c r="B635" s="36" t="s">
        <v>66</v>
      </c>
      <c r="C635" s="61" t="s">
        <v>383</v>
      </c>
      <c r="D635" s="53">
        <v>700</v>
      </c>
      <c r="E635" s="36">
        <v>289</v>
      </c>
      <c r="F635" s="36" t="s">
        <v>402</v>
      </c>
    </row>
    <row r="636" spans="2:6" ht="31.8" hidden="1" thickBot="1" x14ac:dyDescent="0.35">
      <c r="B636" s="36" t="s">
        <v>66</v>
      </c>
      <c r="C636" s="61" t="s">
        <v>384</v>
      </c>
      <c r="D636" s="53">
        <v>165</v>
      </c>
      <c r="E636" s="36">
        <v>290</v>
      </c>
      <c r="F636" s="36" t="s">
        <v>402</v>
      </c>
    </row>
    <row r="637" spans="2:6" ht="31.8" hidden="1" thickBot="1" x14ac:dyDescent="0.35">
      <c r="B637" s="36" t="s">
        <v>66</v>
      </c>
      <c r="C637" s="61" t="s">
        <v>385</v>
      </c>
      <c r="D637" s="53">
        <v>261</v>
      </c>
      <c r="E637" s="36">
        <v>291</v>
      </c>
      <c r="F637" s="36" t="s">
        <v>402</v>
      </c>
    </row>
    <row r="638" spans="2:6" ht="31.8" hidden="1" thickBot="1" x14ac:dyDescent="0.35">
      <c r="B638" s="36" t="s">
        <v>66</v>
      </c>
      <c r="C638" s="61" t="s">
        <v>386</v>
      </c>
      <c r="D638" s="53">
        <v>1629</v>
      </c>
      <c r="E638" s="36">
        <v>292</v>
      </c>
      <c r="F638" s="36" t="s">
        <v>402</v>
      </c>
    </row>
    <row r="639" spans="2:6" ht="31.8" hidden="1" thickBot="1" x14ac:dyDescent="0.35">
      <c r="B639" s="36" t="s">
        <v>66</v>
      </c>
      <c r="C639" s="61" t="s">
        <v>387</v>
      </c>
      <c r="D639" s="53">
        <v>842</v>
      </c>
      <c r="E639" s="36">
        <v>293</v>
      </c>
      <c r="F639" s="36" t="s">
        <v>402</v>
      </c>
    </row>
    <row r="640" spans="2:6" ht="16.2" hidden="1" thickBot="1" x14ac:dyDescent="0.35">
      <c r="B640" s="36" t="s">
        <v>66</v>
      </c>
      <c r="C640" s="61" t="s">
        <v>388</v>
      </c>
      <c r="D640" s="53">
        <v>517</v>
      </c>
      <c r="E640" s="36">
        <v>294</v>
      </c>
      <c r="F640" s="36" t="s">
        <v>402</v>
      </c>
    </row>
    <row r="641" spans="2:6" ht="16.2" hidden="1" thickBot="1" x14ac:dyDescent="0.35">
      <c r="B641" s="36" t="s">
        <v>66</v>
      </c>
      <c r="C641" s="61" t="s">
        <v>389</v>
      </c>
      <c r="D641" s="53">
        <v>138</v>
      </c>
      <c r="E641" s="36">
        <v>295</v>
      </c>
      <c r="F641" s="36" t="s">
        <v>402</v>
      </c>
    </row>
    <row r="642" spans="2:6" ht="16.2" hidden="1" thickBot="1" x14ac:dyDescent="0.35">
      <c r="B642" s="36" t="s">
        <v>66</v>
      </c>
      <c r="C642" s="61" t="s">
        <v>390</v>
      </c>
      <c r="D642" s="53">
        <v>159</v>
      </c>
      <c r="E642" s="36">
        <v>296</v>
      </c>
      <c r="F642" s="36" t="s">
        <v>402</v>
      </c>
    </row>
    <row r="643" spans="2:6" ht="16.2" hidden="1" thickBot="1" x14ac:dyDescent="0.35">
      <c r="B643" s="36" t="s">
        <v>66</v>
      </c>
      <c r="C643" s="61" t="s">
        <v>391</v>
      </c>
      <c r="D643" s="53">
        <v>20</v>
      </c>
      <c r="E643" s="36">
        <v>297</v>
      </c>
      <c r="F643" s="36" t="s">
        <v>402</v>
      </c>
    </row>
    <row r="644" spans="2:6" ht="16.2" hidden="1" thickBot="1" x14ac:dyDescent="0.35">
      <c r="B644" s="36" t="s">
        <v>66</v>
      </c>
      <c r="C644" s="61" t="s">
        <v>392</v>
      </c>
      <c r="D644" s="53">
        <v>76</v>
      </c>
      <c r="E644" s="36">
        <v>298</v>
      </c>
      <c r="F644" s="36" t="s">
        <v>402</v>
      </c>
    </row>
    <row r="645" spans="2:6" ht="16.2" hidden="1" thickBot="1" x14ac:dyDescent="0.35">
      <c r="B645" s="36" t="s">
        <v>66</v>
      </c>
      <c r="C645" s="61" t="s">
        <v>393</v>
      </c>
      <c r="D645" s="53">
        <v>16</v>
      </c>
      <c r="E645" s="36">
        <v>299</v>
      </c>
      <c r="F645" s="36" t="s">
        <v>402</v>
      </c>
    </row>
    <row r="646" spans="2:6" ht="31.8" hidden="1" thickBot="1" x14ac:dyDescent="0.35">
      <c r="B646" s="36" t="s">
        <v>66</v>
      </c>
      <c r="C646" s="61" t="s">
        <v>394</v>
      </c>
      <c r="D646" s="53">
        <v>83</v>
      </c>
      <c r="E646" s="36">
        <v>300</v>
      </c>
      <c r="F646" s="36" t="s">
        <v>402</v>
      </c>
    </row>
    <row r="647" spans="2:6" ht="16.2" hidden="1" thickBot="1" x14ac:dyDescent="0.35">
      <c r="B647" s="36" t="s">
        <v>66</v>
      </c>
      <c r="C647" s="61" t="s">
        <v>395</v>
      </c>
      <c r="D647" s="53">
        <v>34</v>
      </c>
      <c r="E647" s="36">
        <v>301</v>
      </c>
      <c r="F647" s="36" t="s">
        <v>402</v>
      </c>
    </row>
    <row r="648" spans="2:6" ht="16.2" hidden="1" thickBot="1" x14ac:dyDescent="0.35">
      <c r="B648" s="36" t="s">
        <v>66</v>
      </c>
      <c r="C648" s="61" t="s">
        <v>396</v>
      </c>
      <c r="D648" s="53">
        <v>33</v>
      </c>
      <c r="E648" s="36">
        <v>302</v>
      </c>
      <c r="F648" s="36" t="s">
        <v>402</v>
      </c>
    </row>
    <row r="649" spans="2:6" ht="16.2" hidden="1" thickBot="1" x14ac:dyDescent="0.35">
      <c r="B649" s="36" t="s">
        <v>66</v>
      </c>
      <c r="C649" s="61" t="s">
        <v>397</v>
      </c>
      <c r="D649" s="53">
        <v>114</v>
      </c>
      <c r="E649" s="36">
        <v>303</v>
      </c>
      <c r="F649" s="36" t="s">
        <v>402</v>
      </c>
    </row>
    <row r="650" spans="2:6" ht="16.2" hidden="1" thickBot="1" x14ac:dyDescent="0.35">
      <c r="B650" s="36" t="s">
        <v>66</v>
      </c>
      <c r="C650" s="61" t="s">
        <v>398</v>
      </c>
      <c r="D650" s="53">
        <v>3</v>
      </c>
      <c r="E650" s="36">
        <v>304</v>
      </c>
      <c r="F650" s="36" t="s">
        <v>402</v>
      </c>
    </row>
    <row r="651" spans="2:6" ht="31.8" hidden="1" thickBot="1" x14ac:dyDescent="0.35">
      <c r="B651" s="36" t="s">
        <v>66</v>
      </c>
      <c r="C651" s="61" t="s">
        <v>399</v>
      </c>
      <c r="D651" s="53">
        <v>48</v>
      </c>
      <c r="E651" s="36">
        <v>305</v>
      </c>
      <c r="F651" s="36" t="s">
        <v>402</v>
      </c>
    </row>
    <row r="652" spans="2:6" ht="16.2" hidden="1" thickBot="1" x14ac:dyDescent="0.35">
      <c r="B652" s="36" t="s">
        <v>66</v>
      </c>
      <c r="C652" s="61" t="s">
        <v>400</v>
      </c>
      <c r="D652" s="53">
        <v>325</v>
      </c>
      <c r="E652" s="36">
        <v>306</v>
      </c>
      <c r="F652" s="36" t="s">
        <v>402</v>
      </c>
    </row>
    <row r="653" spans="2:6" ht="31.8" hidden="1" thickBot="1" x14ac:dyDescent="0.35">
      <c r="B653" s="36" t="s">
        <v>66</v>
      </c>
      <c r="C653" s="61" t="s">
        <v>401</v>
      </c>
      <c r="D653" s="53">
        <v>17</v>
      </c>
      <c r="E653" s="36">
        <v>307</v>
      </c>
      <c r="F653" s="36" t="s">
        <v>402</v>
      </c>
    </row>
    <row r="654" spans="2:6" ht="16.2" hidden="1" thickBot="1" x14ac:dyDescent="0.35">
      <c r="B654" s="36" t="s">
        <v>66</v>
      </c>
      <c r="C654" s="61" t="s">
        <v>403</v>
      </c>
      <c r="D654" s="53">
        <v>102</v>
      </c>
      <c r="E654" s="36">
        <v>308</v>
      </c>
      <c r="F654" s="36" t="s">
        <v>402</v>
      </c>
    </row>
    <row r="655" spans="2:6" ht="31.8" hidden="1" thickBot="1" x14ac:dyDescent="0.35">
      <c r="B655" s="36" t="s">
        <v>66</v>
      </c>
      <c r="C655" s="61" t="s">
        <v>404</v>
      </c>
      <c r="D655" s="53">
        <v>46</v>
      </c>
      <c r="E655" s="36">
        <v>309</v>
      </c>
      <c r="F655" s="36" t="s">
        <v>402</v>
      </c>
    </row>
    <row r="656" spans="2:6" ht="31.8" hidden="1" thickBot="1" x14ac:dyDescent="0.35">
      <c r="B656" s="36" t="s">
        <v>66</v>
      </c>
      <c r="C656" s="61" t="s">
        <v>405</v>
      </c>
      <c r="D656" s="53">
        <v>106</v>
      </c>
      <c r="E656" s="36">
        <v>310</v>
      </c>
      <c r="F656" s="36" t="s">
        <v>402</v>
      </c>
    </row>
    <row r="657" spans="2:6" ht="31.8" hidden="1" thickBot="1" x14ac:dyDescent="0.35">
      <c r="B657" s="36" t="s">
        <v>66</v>
      </c>
      <c r="C657" s="61" t="s">
        <v>406</v>
      </c>
      <c r="D657" s="53">
        <v>229</v>
      </c>
      <c r="E657" s="36">
        <v>311</v>
      </c>
      <c r="F657" s="36" t="s">
        <v>402</v>
      </c>
    </row>
    <row r="658" spans="2:6" ht="31.8" hidden="1" thickBot="1" x14ac:dyDescent="0.35">
      <c r="B658" s="36" t="s">
        <v>66</v>
      </c>
      <c r="C658" s="61" t="s">
        <v>407</v>
      </c>
      <c r="D658" s="53">
        <v>233</v>
      </c>
      <c r="E658" s="36">
        <v>312</v>
      </c>
      <c r="F658" s="36" t="s">
        <v>402</v>
      </c>
    </row>
    <row r="659" spans="2:6" ht="31.8" hidden="1" thickBot="1" x14ac:dyDescent="0.35">
      <c r="B659" s="36" t="s">
        <v>66</v>
      </c>
      <c r="C659" s="61" t="s">
        <v>408</v>
      </c>
      <c r="D659" s="53">
        <v>174</v>
      </c>
      <c r="E659" s="36">
        <v>313</v>
      </c>
      <c r="F659" s="36" t="s">
        <v>402</v>
      </c>
    </row>
    <row r="660" spans="2:6" ht="31.8" hidden="1" thickBot="1" x14ac:dyDescent="0.35">
      <c r="B660" s="36" t="s">
        <v>66</v>
      </c>
      <c r="C660" s="61" t="s">
        <v>409</v>
      </c>
      <c r="D660" s="53">
        <v>229</v>
      </c>
      <c r="E660" s="36">
        <v>314</v>
      </c>
      <c r="F660" s="36" t="s">
        <v>402</v>
      </c>
    </row>
    <row r="661" spans="2:6" ht="16.2" hidden="1" thickBot="1" x14ac:dyDescent="0.35">
      <c r="B661" s="36" t="s">
        <v>66</v>
      </c>
      <c r="C661" s="61" t="s">
        <v>410</v>
      </c>
      <c r="D661" s="53">
        <v>206</v>
      </c>
      <c r="E661" s="36">
        <v>315</v>
      </c>
      <c r="F661" s="36" t="s">
        <v>402</v>
      </c>
    </row>
    <row r="662" spans="2:6" ht="16.2" hidden="1" thickBot="1" x14ac:dyDescent="0.35">
      <c r="B662" s="36" t="s">
        <v>66</v>
      </c>
      <c r="C662" s="61" t="s">
        <v>411</v>
      </c>
      <c r="D662" s="53">
        <v>4256</v>
      </c>
      <c r="E662" s="36">
        <v>316</v>
      </c>
      <c r="F662" s="36" t="s">
        <v>402</v>
      </c>
    </row>
    <row r="663" spans="2:6" ht="31.8" hidden="1" thickBot="1" x14ac:dyDescent="0.35">
      <c r="B663" s="36" t="s">
        <v>66</v>
      </c>
      <c r="C663" s="61" t="s">
        <v>412</v>
      </c>
      <c r="D663" s="53">
        <v>53</v>
      </c>
      <c r="E663" s="36">
        <v>317</v>
      </c>
      <c r="F663" s="36" t="s">
        <v>402</v>
      </c>
    </row>
    <row r="664" spans="2:6" ht="31.8" hidden="1" thickBot="1" x14ac:dyDescent="0.35">
      <c r="B664" s="36" t="s">
        <v>66</v>
      </c>
      <c r="C664" s="61" t="s">
        <v>413</v>
      </c>
      <c r="D664" s="53">
        <v>179</v>
      </c>
      <c r="E664" s="36">
        <v>318</v>
      </c>
      <c r="F664" s="36" t="s">
        <v>402</v>
      </c>
    </row>
    <row r="665" spans="2:6" ht="16.2" hidden="1" thickBot="1" x14ac:dyDescent="0.35">
      <c r="B665" s="36" t="s">
        <v>66</v>
      </c>
      <c r="C665" s="61" t="s">
        <v>414</v>
      </c>
      <c r="D665" s="53">
        <v>40</v>
      </c>
      <c r="E665" s="36">
        <v>319</v>
      </c>
      <c r="F665" s="36" t="s">
        <v>402</v>
      </c>
    </row>
    <row r="666" spans="2:6" ht="16.2" hidden="1" thickBot="1" x14ac:dyDescent="0.35">
      <c r="B666" s="36" t="s">
        <v>66</v>
      </c>
      <c r="C666" s="61" t="s">
        <v>415</v>
      </c>
      <c r="D666" s="53">
        <v>116</v>
      </c>
      <c r="E666" s="36">
        <v>320</v>
      </c>
      <c r="F666" s="36" t="s">
        <v>402</v>
      </c>
    </row>
    <row r="667" spans="2:6" ht="16.2" hidden="1" thickBot="1" x14ac:dyDescent="0.35">
      <c r="B667" s="36" t="s">
        <v>66</v>
      </c>
      <c r="C667" s="61" t="s">
        <v>416</v>
      </c>
      <c r="D667" s="53">
        <v>15</v>
      </c>
      <c r="E667" s="36">
        <v>321</v>
      </c>
      <c r="F667" s="36" t="s">
        <v>402</v>
      </c>
    </row>
    <row r="668" spans="2:6" ht="16.2" hidden="1" thickBot="1" x14ac:dyDescent="0.35">
      <c r="B668" s="36" t="s">
        <v>66</v>
      </c>
      <c r="C668" s="61" t="s">
        <v>417</v>
      </c>
      <c r="D668" s="53">
        <v>14</v>
      </c>
      <c r="E668" s="36">
        <v>322</v>
      </c>
      <c r="F668" s="36" t="s">
        <v>402</v>
      </c>
    </row>
    <row r="669" spans="2:6" ht="16.2" hidden="1" thickBot="1" x14ac:dyDescent="0.35">
      <c r="B669" s="36" t="s">
        <v>66</v>
      </c>
      <c r="C669" s="61" t="s">
        <v>418</v>
      </c>
      <c r="D669" s="53">
        <v>71</v>
      </c>
      <c r="E669" s="36">
        <v>323</v>
      </c>
      <c r="F669" s="36" t="s">
        <v>402</v>
      </c>
    </row>
    <row r="670" spans="2:6" ht="16.2" hidden="1" thickBot="1" x14ac:dyDescent="0.35">
      <c r="B670" s="36" t="s">
        <v>66</v>
      </c>
      <c r="C670" s="61" t="s">
        <v>419</v>
      </c>
      <c r="D670" s="53">
        <v>2438</v>
      </c>
      <c r="E670" s="36">
        <v>324</v>
      </c>
      <c r="F670" s="36" t="s">
        <v>402</v>
      </c>
    </row>
    <row r="671" spans="2:6" ht="31.8" hidden="1" thickBot="1" x14ac:dyDescent="0.35">
      <c r="B671" s="36" t="s">
        <v>66</v>
      </c>
      <c r="C671" s="61" t="s">
        <v>420</v>
      </c>
      <c r="D671" s="53">
        <v>508</v>
      </c>
      <c r="E671" s="36">
        <v>325</v>
      </c>
      <c r="F671" s="36" t="s">
        <v>402</v>
      </c>
    </row>
    <row r="672" spans="2:6" ht="16.2" hidden="1" thickBot="1" x14ac:dyDescent="0.35">
      <c r="B672" s="36" t="s">
        <v>66</v>
      </c>
      <c r="C672" s="61" t="s">
        <v>421</v>
      </c>
      <c r="D672" s="53">
        <v>17</v>
      </c>
      <c r="E672" s="36">
        <v>326</v>
      </c>
      <c r="F672" s="36" t="s">
        <v>402</v>
      </c>
    </row>
    <row r="673" spans="2:6" ht="31.8" hidden="1" thickBot="1" x14ac:dyDescent="0.35">
      <c r="B673" s="36" t="s">
        <v>66</v>
      </c>
      <c r="C673" s="61" t="s">
        <v>422</v>
      </c>
      <c r="D673" s="53">
        <v>17</v>
      </c>
      <c r="E673" s="36">
        <v>327</v>
      </c>
      <c r="F673" s="36" t="s">
        <v>402</v>
      </c>
    </row>
    <row r="674" spans="2:6" ht="16.2" hidden="1" thickBot="1" x14ac:dyDescent="0.35">
      <c r="B674" s="36" t="s">
        <v>66</v>
      </c>
      <c r="C674" s="61" t="s">
        <v>423</v>
      </c>
      <c r="D674" s="53">
        <v>104</v>
      </c>
      <c r="E674" s="36">
        <v>328</v>
      </c>
      <c r="F674" s="36" t="s">
        <v>402</v>
      </c>
    </row>
    <row r="675" spans="2:6" ht="16.2" hidden="1" thickBot="1" x14ac:dyDescent="0.35">
      <c r="B675" s="36" t="s">
        <v>66</v>
      </c>
      <c r="C675" s="61" t="s">
        <v>424</v>
      </c>
      <c r="D675" s="53">
        <v>1422</v>
      </c>
      <c r="E675" s="36">
        <v>329</v>
      </c>
      <c r="F675" s="36" t="s">
        <v>402</v>
      </c>
    </row>
    <row r="676" spans="2:6" ht="31.8" hidden="1" thickBot="1" x14ac:dyDescent="0.35">
      <c r="B676" s="36" t="s">
        <v>66</v>
      </c>
      <c r="C676" s="61" t="s">
        <v>425</v>
      </c>
      <c r="D676" s="53">
        <v>413</v>
      </c>
      <c r="E676" s="36">
        <v>330</v>
      </c>
      <c r="F676" s="36" t="s">
        <v>402</v>
      </c>
    </row>
    <row r="677" spans="2:6" ht="16.2" hidden="1" thickBot="1" x14ac:dyDescent="0.35">
      <c r="B677" s="36" t="s">
        <v>66</v>
      </c>
      <c r="C677" s="61" t="s">
        <v>426</v>
      </c>
      <c r="D677" s="53">
        <v>5038</v>
      </c>
      <c r="E677" s="36">
        <v>331</v>
      </c>
      <c r="F677" s="36" t="s">
        <v>402</v>
      </c>
    </row>
    <row r="678" spans="2:6" ht="31.8" hidden="1" thickBot="1" x14ac:dyDescent="0.35">
      <c r="B678" s="36" t="s">
        <v>66</v>
      </c>
      <c r="C678" s="61" t="s">
        <v>427</v>
      </c>
      <c r="D678" s="53">
        <v>310</v>
      </c>
      <c r="E678" s="36">
        <v>332</v>
      </c>
      <c r="F678" s="36" t="s">
        <v>402</v>
      </c>
    </row>
    <row r="679" spans="2:6" ht="16.2" hidden="1" thickBot="1" x14ac:dyDescent="0.35">
      <c r="B679" s="36" t="s">
        <v>66</v>
      </c>
      <c r="C679" s="61" t="s">
        <v>428</v>
      </c>
      <c r="D679" s="53">
        <v>9201</v>
      </c>
      <c r="E679" s="36">
        <v>333</v>
      </c>
      <c r="F679" s="36" t="s">
        <v>402</v>
      </c>
    </row>
    <row r="680" spans="2:6" ht="31.8" hidden="1" thickBot="1" x14ac:dyDescent="0.35">
      <c r="B680" s="36" t="s">
        <v>66</v>
      </c>
      <c r="C680" s="61" t="s">
        <v>429</v>
      </c>
      <c r="D680" s="53">
        <v>146</v>
      </c>
      <c r="E680" s="36">
        <v>334</v>
      </c>
      <c r="F680" s="36" t="s">
        <v>402</v>
      </c>
    </row>
    <row r="681" spans="2:6" ht="16.2" hidden="1" thickBot="1" x14ac:dyDescent="0.35">
      <c r="B681" s="36" t="s">
        <v>66</v>
      </c>
      <c r="C681" s="61" t="s">
        <v>430</v>
      </c>
      <c r="D681" s="53">
        <v>317</v>
      </c>
      <c r="E681" s="36">
        <v>335</v>
      </c>
      <c r="F681" s="36" t="s">
        <v>402</v>
      </c>
    </row>
    <row r="682" spans="2:6" ht="16.2" hidden="1" thickBot="1" x14ac:dyDescent="0.35">
      <c r="B682" s="36" t="s">
        <v>66</v>
      </c>
      <c r="C682" s="61" t="s">
        <v>431</v>
      </c>
      <c r="D682" s="53">
        <v>43</v>
      </c>
      <c r="E682" s="36">
        <v>336</v>
      </c>
      <c r="F682" s="36" t="s">
        <v>402</v>
      </c>
    </row>
    <row r="683" spans="2:6" ht="16.2" hidden="1" thickBot="1" x14ac:dyDescent="0.35">
      <c r="B683" s="36" t="s">
        <v>66</v>
      </c>
      <c r="C683" s="61" t="s">
        <v>432</v>
      </c>
      <c r="D683" s="53">
        <v>148</v>
      </c>
      <c r="E683" s="36">
        <v>337</v>
      </c>
      <c r="F683" s="36" t="s">
        <v>402</v>
      </c>
    </row>
    <row r="684" spans="2:6" ht="16.2" hidden="1" thickBot="1" x14ac:dyDescent="0.35">
      <c r="B684" s="36" t="s">
        <v>66</v>
      </c>
      <c r="C684" s="61" t="s">
        <v>433</v>
      </c>
      <c r="D684" s="53">
        <v>148</v>
      </c>
      <c r="E684" s="36">
        <v>338</v>
      </c>
      <c r="F684" s="36" t="s">
        <v>402</v>
      </c>
    </row>
    <row r="685" spans="2:6" ht="31.8" hidden="1" thickBot="1" x14ac:dyDescent="0.35">
      <c r="B685" s="36" t="s">
        <v>66</v>
      </c>
      <c r="C685" s="61" t="s">
        <v>434</v>
      </c>
      <c r="D685" s="53">
        <v>234</v>
      </c>
      <c r="E685" s="36">
        <v>339</v>
      </c>
      <c r="F685" s="36" t="s">
        <v>402</v>
      </c>
    </row>
    <row r="686" spans="2:6" ht="31.8" hidden="1" thickBot="1" x14ac:dyDescent="0.35">
      <c r="B686" s="36" t="s">
        <v>66</v>
      </c>
      <c r="C686" s="61" t="s">
        <v>435</v>
      </c>
      <c r="D686" s="53">
        <v>224</v>
      </c>
      <c r="E686" s="36">
        <v>340</v>
      </c>
      <c r="F686" s="36" t="s">
        <v>402</v>
      </c>
    </row>
    <row r="687" spans="2:6" ht="16.2" hidden="1" thickBot="1" x14ac:dyDescent="0.35">
      <c r="B687" s="36" t="s">
        <v>66</v>
      </c>
      <c r="C687" s="61" t="s">
        <v>436</v>
      </c>
      <c r="D687" s="53">
        <v>386</v>
      </c>
      <c r="E687" s="36">
        <v>341</v>
      </c>
      <c r="F687" s="36" t="s">
        <v>402</v>
      </c>
    </row>
    <row r="688" spans="2:6" ht="31.8" hidden="1" thickBot="1" x14ac:dyDescent="0.35">
      <c r="B688" s="36" t="s">
        <v>66</v>
      </c>
      <c r="C688" s="61" t="s">
        <v>437</v>
      </c>
      <c r="D688" s="53">
        <v>86</v>
      </c>
      <c r="E688" s="36">
        <v>342</v>
      </c>
      <c r="F688" s="36" t="s">
        <v>402</v>
      </c>
    </row>
    <row r="689" spans="2:6" ht="31.8" hidden="1" thickBot="1" x14ac:dyDescent="0.35">
      <c r="B689" s="65" t="s">
        <v>65</v>
      </c>
      <c r="C689" s="61" t="s">
        <v>83</v>
      </c>
      <c r="D689" s="66">
        <v>247</v>
      </c>
      <c r="E689" s="65">
        <v>343</v>
      </c>
      <c r="F689" s="65" t="s">
        <v>52</v>
      </c>
    </row>
    <row r="690" spans="2:6" ht="14.25" hidden="1" customHeight="1" x14ac:dyDescent="0.3"/>
    <row r="691" spans="2:6" ht="14.25" hidden="1" customHeight="1" x14ac:dyDescent="0.3"/>
    <row r="692" spans="2:6" ht="14.25" hidden="1" customHeight="1" x14ac:dyDescent="0.3"/>
    <row r="693" spans="2:6" ht="14.25" hidden="1" customHeight="1" x14ac:dyDescent="0.3"/>
  </sheetData>
  <pageMargins left="0.7" right="0.7" top="0.75" bottom="0.75" header="0.511811023622047" footer="0.511811023622047"/>
  <pageSetup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Instructions</vt:lpstr>
      <vt:lpstr>EECL Summary Form</vt:lpstr>
      <vt:lpstr>Fixed Fee List</vt:lpstr>
      <vt:lpstr>Category</vt:lpstr>
      <vt:lpstr>Diagnostic</vt:lpstr>
      <vt:lpstr>EDService</vt:lpstr>
      <vt:lpstr>ERBed</vt:lpstr>
      <vt:lpstr>Imaging</vt:lpstr>
      <vt:lpstr>Laboratory</vt:lpstr>
      <vt:lpstr>'EECL Summary Form'!Print_Area</vt:lpstr>
      <vt:lpstr>'Fixed Fee List'!Print_Area</vt:lpstr>
      <vt:lpstr>Therapeutics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Luigi Sabile</dc:creator>
  <dc:description/>
  <cp:lastModifiedBy>[UHCST] Luigi Sabile</cp:lastModifiedBy>
  <cp:revision>1</cp:revision>
  <cp:lastPrinted>2025-03-06T01:54:28Z</cp:lastPrinted>
  <dcterms:created xsi:type="dcterms:W3CDTF">2025-01-31T07:09:35Z</dcterms:created>
  <dcterms:modified xsi:type="dcterms:W3CDTF">2025-03-14T02:11:06Z</dcterms:modified>
  <dc:language>en-PH</dc:language>
</cp:coreProperties>
</file>